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1400" windowHeight="5100" activeTab="4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</sheets>
  <externalReferences>
    <externalReference r:id="rId10"/>
  </externalReferences>
  <definedNames>
    <definedName name="_xlnm.Print_Area" localSheetId="4">'7'!$A$1:$G$22</definedName>
  </definedNames>
  <calcPr fullCalcOnLoad="1"/>
</workbook>
</file>

<file path=xl/comments1.xml><?xml version="1.0" encoding="utf-8"?>
<comments xmlns="http://schemas.openxmlformats.org/spreadsheetml/2006/main">
  <authors>
    <author>Sabnie</author>
  </authors>
  <commentList>
    <comment ref="E10" authorId="0">
      <text>
        <r>
          <rPr>
            <b/>
            <sz val="8"/>
            <rFont val="Tahoma"/>
            <family val="2"/>
          </rPr>
          <t>Sabnie: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<sst xmlns="http://schemas.openxmlformats.org/spreadsheetml/2006/main" count="264" uniqueCount="193">
  <si>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</si>
  <si>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</si>
  <si>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</si>
  <si>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</si>
  <si>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</si>
  <si>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</si>
  <si>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</si>
  <si>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</si>
  <si>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</si>
  <si>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</si>
  <si>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</si>
  <si>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</si>
  <si>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</si>
  <si>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II.</t>
  </si>
  <si>
    <t>III.</t>
  </si>
  <si>
    <t>5.</t>
  </si>
  <si>
    <t>Kredyty</t>
  </si>
  <si>
    <t>6.</t>
  </si>
  <si>
    <t>Nadwyżka budżetu z lat ubiegłych</t>
  </si>
  <si>
    <t>8.</t>
  </si>
  <si>
    <t>Spłaty pożyczek</t>
  </si>
  <si>
    <t>Wydatki bieżące</t>
  </si>
  <si>
    <t>IV.</t>
  </si>
  <si>
    <t>Plan przychodów i wydatków Gminnego Funduszu</t>
  </si>
  <si>
    <t>Rozdz.</t>
  </si>
  <si>
    <t>w złotych</t>
  </si>
  <si>
    <t>Nazwa instytucji</t>
  </si>
  <si>
    <t>x</t>
  </si>
  <si>
    <t>Spłaty kredytów</t>
  </si>
  <si>
    <t>Lp.</t>
  </si>
  <si>
    <t>Stan środków obrotowych na początek roku</t>
  </si>
  <si>
    <t>w tym: wpłata do budżetu</t>
  </si>
  <si>
    <t>Stan środków obrotowych na koniec roku</t>
  </si>
  <si>
    <t>Przychody*</t>
  </si>
  <si>
    <t>z tego:</t>
  </si>
  <si>
    <t>1.1</t>
  </si>
  <si>
    <t>1.2</t>
  </si>
  <si>
    <t>2.1</t>
  </si>
  <si>
    <t>Prognoza</t>
  </si>
  <si>
    <t>pożyczek</t>
  </si>
  <si>
    <t>kredytów</t>
  </si>
  <si>
    <t>pożyczki</t>
  </si>
  <si>
    <t>Prognozowane dochody budżetowe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</si>
  <si>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</si>
  <si>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</si>
  <si>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</si>
  <si>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</si>
  <si>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</si>
  <si>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</si>
  <si>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Prognozowane wydatki budżetowe</t>
  </si>
  <si>
    <t>Prognozowany wynik finansowy</t>
  </si>
  <si>
    <t>§*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</si>
  <si>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</si>
  <si>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</si>
  <si>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</si>
  <si>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</si>
  <si>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</si>
  <si>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</si>
  <si>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</si>
  <si>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</si>
  <si>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</si>
  <si>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</si>
  <si>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</si>
  <si>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</si>
  <si>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</si>
  <si>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</si>
  <si>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</si>
  <si>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</si>
  <si>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</si>
  <si>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</si>
  <si>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</si>
  <si>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</si>
  <si>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</si>
  <si>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</si>
  <si>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</si>
  <si>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</si>
  <si>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</si>
  <si>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Rozliczenia
z budżetem
z tytułu wpłat nadwyżek środków za 2007 r.</t>
  </si>
  <si>
    <t>Dochody</t>
  </si>
  <si>
    <t>Wynik budżetu</t>
  </si>
  <si>
    <t>a</t>
  </si>
  <si>
    <t>b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</si>
  <si>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</si>
  <si>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</si>
  <si>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Rachunki dochodów własnych jednostek budżetowych</t>
  </si>
  <si>
    <r>
      <t xml:space="preserve">długu </t>
    </r>
    <r>
      <rPr>
        <sz val="10"/>
        <rFont val="Arial"/>
        <family val="2"/>
      </rPr>
      <t>(art. 170 ust. 1)        ( 1-2.a-2.b-2.2):3</t>
    </r>
  </si>
  <si>
    <t>010</t>
  </si>
  <si>
    <t>600</t>
  </si>
  <si>
    <t>750</t>
  </si>
  <si>
    <t>851</t>
  </si>
  <si>
    <t>85121</t>
  </si>
  <si>
    <t>900</t>
  </si>
  <si>
    <t>90095</t>
  </si>
  <si>
    <t>6050</t>
  </si>
  <si>
    <t>700</t>
  </si>
  <si>
    <t>70005</t>
  </si>
  <si>
    <t>6060</t>
  </si>
  <si>
    <t>75095</t>
  </si>
  <si>
    <t>§ 0690 wpływy z różnych oplat</t>
  </si>
  <si>
    <t>§ 4210 zakupy materiałów i wyposażenia</t>
  </si>
  <si>
    <t>§ 4270 zakup usług remontowych</t>
  </si>
  <si>
    <t>§ 4300 zakup usług pozostałych</t>
  </si>
  <si>
    <t>Gminna Biblioteka Publiczna</t>
  </si>
  <si>
    <t>1.Dz. 801 - Oświata i wychowanie</t>
  </si>
  <si>
    <t>Rozdz. 80104 Przedszkola</t>
  </si>
  <si>
    <t>§ 0830 wpływy z usług</t>
  </si>
  <si>
    <t>2.Dz. 854 Edukacyjna opieka wychowawcza</t>
  </si>
  <si>
    <t>Rozdz. 85401 Świetlice szkolne</t>
  </si>
  <si>
    <t>§ 4220 zakup środków żywności</t>
  </si>
  <si>
    <t>§ 0920 pozostałe odsetki</t>
  </si>
  <si>
    <t>kredyty</t>
  </si>
  <si>
    <t>60011</t>
  </si>
  <si>
    <t xml:space="preserve">Plan przychodów i wydatków </t>
  </si>
  <si>
    <t xml:space="preserve"> rachunków dochodów własnych jednostek budżetowych na 2010 r.</t>
  </si>
  <si>
    <t>Ochrony Środowiska i Gospodarki Wodnej 2010 rok</t>
  </si>
  <si>
    <t>Prognoza kwoty długu i spłat na rok 2010 i lata następne</t>
  </si>
  <si>
    <t>Kwota długu na dzień 31.12.2009</t>
  </si>
  <si>
    <t>Projekt na budowę chodnika przy drodze krajowej w Suchodle</t>
  </si>
  <si>
    <t>6629</t>
  </si>
  <si>
    <t>Dotacja dla starostwa powiatowego na realizację programu "Rozwój e-usług w powiecie"</t>
  </si>
  <si>
    <t>Wymiana okien w Domu Kultury w Kupientynie</t>
  </si>
  <si>
    <t>Zakup sprzętu do gabinetu rehabilitacyjnego w Ośrodku Zdrowia w Sabniach</t>
  </si>
  <si>
    <t>Plan na 2010 r.</t>
  </si>
  <si>
    <t>10.</t>
  </si>
  <si>
    <t>Dochody i wydatki związane z realizacją zadań z zakresu administracji rządowej i innych zadań zleconych odrębnymi ustawami w 2010 r</t>
  </si>
  <si>
    <t>6050   6058</t>
  </si>
  <si>
    <t>01010</t>
  </si>
  <si>
    <t>Dobudowa sieci wodociągowej w miejscowości Kupientyn Kolonia</t>
  </si>
  <si>
    <t>Budowa zbiornik retencyjny Niewiadoma, obiekt Zbiornik główny Niewiadoma</t>
  </si>
  <si>
    <t>Przystosowanie pomieszczenia w budynku Ośrodka Zdrowia na gabinet rehabilitacyjny</t>
  </si>
  <si>
    <t>6300</t>
  </si>
  <si>
    <t>Dotacja dla Starostwa powiatowego na zakup tomografu dla SP ZOZ Sokołow Podlaski</t>
  </si>
  <si>
    <t>85111</t>
  </si>
  <si>
    <t>853</t>
  </si>
  <si>
    <t>85395</t>
  </si>
  <si>
    <t>6067    6069</t>
  </si>
  <si>
    <t>Zakup kserokopiarki dla GOPS</t>
  </si>
  <si>
    <t>Wykonanie placu zabaw dla dzieci w m. Nieciecz Włość</t>
  </si>
  <si>
    <t>60014</t>
  </si>
  <si>
    <t>Zakup kostki brukowej na remont chodnika przy grodze powiatowej w Tchórznicy</t>
  </si>
  <si>
    <t>754</t>
  </si>
  <si>
    <t>75412</t>
  </si>
  <si>
    <t>Zakup pługów do odśnieżania dróg gminnych</t>
  </si>
  <si>
    <t>13.</t>
  </si>
  <si>
    <t>14.</t>
  </si>
  <si>
    <t>801</t>
  </si>
  <si>
    <t>80104</t>
  </si>
  <si>
    <t>Zakup pieca CO do Przedszkola Zembrów</t>
  </si>
  <si>
    <t>15.</t>
  </si>
  <si>
    <t>16.</t>
  </si>
  <si>
    <t>17.</t>
  </si>
  <si>
    <t>18.</t>
  </si>
  <si>
    <t>19.</t>
  </si>
  <si>
    <t>6050            6059       6057</t>
  </si>
  <si>
    <t>Zakup pompy dla OSP Nieciecz</t>
  </si>
  <si>
    <t>lp</t>
  </si>
  <si>
    <t>Dz.</t>
  </si>
  <si>
    <t xml:space="preserve">§ </t>
  </si>
  <si>
    <t>zadanie</t>
  </si>
  <si>
    <t>Plan</t>
  </si>
  <si>
    <t xml:space="preserve">wykonanie </t>
  </si>
  <si>
    <t>% wykonania</t>
  </si>
  <si>
    <t>Wydatki inwestycyjne w 2010 roku</t>
  </si>
  <si>
    <t>99,98</t>
  </si>
  <si>
    <t>100,00</t>
  </si>
  <si>
    <t>98,44</t>
  </si>
  <si>
    <t>0</t>
  </si>
  <si>
    <t>754212</t>
  </si>
  <si>
    <t>99,68</t>
  </si>
  <si>
    <t>99,62</t>
  </si>
  <si>
    <t>97,17</t>
  </si>
  <si>
    <t>99,93</t>
  </si>
  <si>
    <t>99,59</t>
  </si>
  <si>
    <t>74,81</t>
  </si>
  <si>
    <t>71,95</t>
  </si>
  <si>
    <t>PRZYCHODY I ROZCHODY W 2010 ROKU</t>
  </si>
  <si>
    <t>PRZYCHODY</t>
  </si>
  <si>
    <t>ROZCHODY</t>
  </si>
  <si>
    <t>§</t>
  </si>
  <si>
    <t>plan</t>
  </si>
  <si>
    <t>wykonanie</t>
  </si>
  <si>
    <t>I N F O R M A C J A</t>
  </si>
  <si>
    <t>RAZEM</t>
  </si>
  <si>
    <t xml:space="preserve"> </t>
  </si>
  <si>
    <t>Niepubliczna Szkoła Podstawowa w Niecieczy</t>
  </si>
  <si>
    <t>Niepubliczne Przedszkole w Niecieczy</t>
  </si>
  <si>
    <t>A/ DOTACJE PODMIOTOWE</t>
  </si>
  <si>
    <t>B/ DOTACJE PRZEDMIOTOWE</t>
  </si>
  <si>
    <t>W przedmiocie</t>
  </si>
  <si>
    <t>Współpraca Gminy z organizacjami pozarządowymi w zakresie upowszechniania kultury fizycznej</t>
  </si>
  <si>
    <t>o udzielonych dotacjach w I połowie 2016 roku (zadania bieżące i inwestycyjne)</t>
  </si>
  <si>
    <t>Starostwo Powiatowe w Sokołowie Podlaskim</t>
  </si>
  <si>
    <t>Samorząd Województwa Mazowieckiego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</si>
</sst>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9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 inden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12" xfId="0" applyNumberForma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49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indent="2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 indent="2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 indent="2"/>
    </xf>
    <xf numFmtId="0" fontId="0" fillId="0" borderId="16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right" vertical="top" wrapText="1"/>
    </xf>
    <xf numFmtId="0" fontId="12" fillId="32" borderId="10" xfId="0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vertical="center" wrapText="1"/>
    </xf>
    <xf numFmtId="49" fontId="0" fillId="0" borderId="14" xfId="0" applyNumberFormat="1" applyBorder="1" applyAlignment="1">
      <alignment wrapText="1"/>
    </xf>
    <xf numFmtId="49" fontId="0" fillId="0" borderId="14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1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 wrapText="1"/>
    </xf>
    <xf numFmtId="49" fontId="0" fillId="0" borderId="14" xfId="0" applyNumberFormat="1" applyBorder="1" applyAlignment="1">
      <alignment horizontal="right" wrapText="1"/>
    </xf>
    <xf numFmtId="4" fontId="0" fillId="0" borderId="11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43" fontId="5" fillId="0" borderId="2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3" fontId="0" fillId="0" borderId="14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43" fontId="3" fillId="0" borderId="10" xfId="0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21" fillId="0" borderId="0" xfId="0" applyFont="1" applyAlignment="1">
      <alignment horizontal="center" vertical="center"/>
    </xf>
    <xf numFmtId="10" fontId="3" fillId="32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right" vertical="center"/>
    </xf>
    <xf numFmtId="10" fontId="0" fillId="0" borderId="14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MiG\Desktop\OPIS&#211;WKA%202016\opis&#243;wka%20I%20p&#243;&#322;rocze%202016\tabele\Tabela%20nr%202%20wydatki%20gmi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datki gmina"/>
    </sheetNames>
    <sheetDataSet>
      <sheetData sheetId="0">
        <row r="120">
          <cell r="F120">
            <v>360600</v>
          </cell>
          <cell r="G120">
            <v>177873.3</v>
          </cell>
        </row>
        <row r="137">
          <cell r="F137">
            <v>121930</v>
          </cell>
          <cell r="G137">
            <v>44840.39</v>
          </cell>
        </row>
        <row r="198">
          <cell r="F198">
            <v>18334.6</v>
          </cell>
          <cell r="G198">
            <v>9166.86</v>
          </cell>
        </row>
        <row r="303">
          <cell r="F303">
            <v>166000</v>
          </cell>
          <cell r="G303">
            <v>89000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4.00390625" style="1" customWidth="1"/>
    <col min="2" max="2" width="6.875" style="1" customWidth="1"/>
    <col min="3" max="3" width="7.75390625" style="1" customWidth="1"/>
    <col min="4" max="4" width="4.875" style="1" customWidth="1"/>
    <col min="5" max="5" width="62.00390625" style="1" customWidth="1"/>
    <col min="6" max="6" width="13.875" style="1" customWidth="1"/>
    <col min="7" max="7" width="15.125" style="1" customWidth="1"/>
    <col min="8" max="8" width="17.125" style="1" customWidth="1"/>
    <col min="9" max="16384" width="9.125" style="1" customWidth="1"/>
  </cols>
  <sheetData>
    <row r="1" spans="1:8" ht="18">
      <c r="A1" s="150" t="s">
        <v>162</v>
      </c>
      <c r="B1" s="150"/>
      <c r="C1" s="150"/>
      <c r="D1" s="150"/>
      <c r="E1" s="150"/>
      <c r="F1" s="150"/>
      <c r="G1" s="150"/>
      <c r="H1" s="150"/>
    </row>
    <row r="2" spans="1:8" ht="10.5" customHeight="1">
      <c r="A2" s="10"/>
      <c r="B2" s="10"/>
      <c r="C2" s="10"/>
      <c r="D2" s="10"/>
      <c r="E2" s="10"/>
      <c r="F2" s="10"/>
      <c r="G2" s="10"/>
      <c r="H2" s="10"/>
    </row>
    <row r="3" spans="1:8" s="32" customFormat="1" ht="29.25" customHeight="1">
      <c r="A3" s="149" t="s">
        <v>155</v>
      </c>
      <c r="B3" s="149" t="s">
        <v>156</v>
      </c>
      <c r="C3" s="149" t="s">
        <v>24</v>
      </c>
      <c r="D3" s="149" t="s">
        <v>157</v>
      </c>
      <c r="E3" s="148" t="s">
        <v>158</v>
      </c>
      <c r="F3" s="148" t="s">
        <v>159</v>
      </c>
      <c r="G3" s="148" t="s">
        <v>160</v>
      </c>
      <c r="H3" s="148" t="s">
        <v>161</v>
      </c>
    </row>
    <row r="4" spans="1:8" s="32" customFormat="1" ht="19.5" customHeight="1">
      <c r="A4" s="149"/>
      <c r="B4" s="149"/>
      <c r="C4" s="149"/>
      <c r="D4" s="149"/>
      <c r="E4" s="148"/>
      <c r="F4" s="148"/>
      <c r="G4" s="148"/>
      <c r="H4" s="148"/>
    </row>
    <row r="5" spans="1:8" s="32" customFormat="1" ht="19.5" customHeight="1">
      <c r="A5" s="149"/>
      <c r="B5" s="149"/>
      <c r="C5" s="149"/>
      <c r="D5" s="149"/>
      <c r="E5" s="148"/>
      <c r="F5" s="148"/>
      <c r="G5" s="148"/>
      <c r="H5" s="148"/>
    </row>
    <row r="6" spans="1:8" ht="24.75" customHeight="1">
      <c r="A6" s="20" t="s">
        <v>10</v>
      </c>
      <c r="B6" s="69" t="s">
        <v>86</v>
      </c>
      <c r="C6" s="69" t="s">
        <v>126</v>
      </c>
      <c r="D6" s="105" t="s">
        <v>93</v>
      </c>
      <c r="E6" s="52" t="s">
        <v>127</v>
      </c>
      <c r="F6" s="114">
        <v>40000</v>
      </c>
      <c r="G6" s="114">
        <v>1800</v>
      </c>
      <c r="H6" s="110">
        <v>4.5</v>
      </c>
    </row>
    <row r="7" spans="1:8" ht="25.5" customHeight="1">
      <c r="A7" s="94" t="s">
        <v>11</v>
      </c>
      <c r="B7" s="62" t="s">
        <v>87</v>
      </c>
      <c r="C7" s="62" t="s">
        <v>111</v>
      </c>
      <c r="D7" s="62" t="s">
        <v>125</v>
      </c>
      <c r="E7" s="100" t="s">
        <v>117</v>
      </c>
      <c r="F7" s="115">
        <v>14000</v>
      </c>
      <c r="G7" s="115">
        <v>2500</v>
      </c>
      <c r="H7" s="111">
        <v>17.86</v>
      </c>
    </row>
    <row r="8" spans="1:8" ht="24" customHeight="1">
      <c r="A8" s="94" t="s">
        <v>12</v>
      </c>
      <c r="B8" s="62" t="s">
        <v>87</v>
      </c>
      <c r="C8" s="62" t="s">
        <v>138</v>
      </c>
      <c r="D8" s="62" t="s">
        <v>96</v>
      </c>
      <c r="E8" s="100" t="s">
        <v>139</v>
      </c>
      <c r="F8" s="115">
        <v>53000</v>
      </c>
      <c r="G8" s="115">
        <v>52989.44</v>
      </c>
      <c r="H8" s="111" t="s">
        <v>163</v>
      </c>
    </row>
    <row r="9" spans="1:8" ht="15.75" customHeight="1">
      <c r="A9" s="94" t="s">
        <v>19</v>
      </c>
      <c r="B9" s="62" t="s">
        <v>94</v>
      </c>
      <c r="C9" s="62" t="s">
        <v>95</v>
      </c>
      <c r="D9" s="62" t="s">
        <v>93</v>
      </c>
      <c r="E9" s="79" t="s">
        <v>120</v>
      </c>
      <c r="F9" s="115">
        <v>9000</v>
      </c>
      <c r="G9" s="115">
        <v>9000</v>
      </c>
      <c r="H9" s="111" t="s">
        <v>164</v>
      </c>
    </row>
    <row r="10" spans="1:8" s="109" customFormat="1" ht="17.25" customHeight="1">
      <c r="A10" s="108" t="s">
        <v>123</v>
      </c>
      <c r="B10" s="62" t="s">
        <v>94</v>
      </c>
      <c r="C10" s="62" t="s">
        <v>95</v>
      </c>
      <c r="D10" s="62" t="s">
        <v>93</v>
      </c>
      <c r="E10" s="100" t="s">
        <v>137</v>
      </c>
      <c r="F10" s="115">
        <v>11987</v>
      </c>
      <c r="G10" s="115">
        <v>11800</v>
      </c>
      <c r="H10" s="111" t="s">
        <v>165</v>
      </c>
    </row>
    <row r="11" spans="1:14" ht="28.5" customHeight="1">
      <c r="A11" s="94" t="s">
        <v>143</v>
      </c>
      <c r="B11" s="62" t="s">
        <v>88</v>
      </c>
      <c r="C11" s="62" t="s">
        <v>97</v>
      </c>
      <c r="D11" s="62" t="s">
        <v>118</v>
      </c>
      <c r="E11" s="100" t="s">
        <v>119</v>
      </c>
      <c r="F11" s="115">
        <v>94206</v>
      </c>
      <c r="G11" s="115">
        <v>0</v>
      </c>
      <c r="H11" s="111" t="s">
        <v>166</v>
      </c>
      <c r="I11" s="107"/>
      <c r="K11" s="100"/>
      <c r="L11" s="116"/>
      <c r="M11" s="116"/>
      <c r="N11" s="112"/>
    </row>
    <row r="12" spans="1:14" ht="23.25" customHeight="1">
      <c r="A12" s="94"/>
      <c r="B12" s="62" t="s">
        <v>140</v>
      </c>
      <c r="C12" s="62" t="s">
        <v>167</v>
      </c>
      <c r="D12" s="62" t="s">
        <v>96</v>
      </c>
      <c r="E12" s="100" t="s">
        <v>142</v>
      </c>
      <c r="F12" s="115">
        <v>10000</v>
      </c>
      <c r="G12" s="115">
        <v>9967.9</v>
      </c>
      <c r="H12" s="111" t="s">
        <v>168</v>
      </c>
      <c r="I12" s="107"/>
      <c r="J12" s="107"/>
      <c r="K12" s="100"/>
      <c r="L12" s="116"/>
      <c r="M12" s="116"/>
      <c r="N12" s="112"/>
    </row>
    <row r="13" spans="1:14" ht="23.25" customHeight="1">
      <c r="A13" s="94"/>
      <c r="B13" s="62" t="s">
        <v>140</v>
      </c>
      <c r="C13" s="62" t="s">
        <v>141</v>
      </c>
      <c r="D13" s="62" t="s">
        <v>96</v>
      </c>
      <c r="E13" s="100" t="s">
        <v>154</v>
      </c>
      <c r="F13" s="115">
        <v>19500</v>
      </c>
      <c r="G13" s="115">
        <v>19425</v>
      </c>
      <c r="H13" s="111" t="s">
        <v>169</v>
      </c>
      <c r="I13" s="107"/>
      <c r="J13" s="107"/>
      <c r="K13" s="100"/>
      <c r="L13" s="116"/>
      <c r="M13" s="116"/>
      <c r="N13" s="112"/>
    </row>
    <row r="14" spans="1:14" ht="19.5" customHeight="1">
      <c r="A14" s="94" t="s">
        <v>144</v>
      </c>
      <c r="B14" s="62" t="s">
        <v>145</v>
      </c>
      <c r="C14" s="62" t="s">
        <v>146</v>
      </c>
      <c r="D14" s="62" t="s">
        <v>96</v>
      </c>
      <c r="E14" s="100" t="s">
        <v>147</v>
      </c>
      <c r="F14" s="115">
        <v>5000</v>
      </c>
      <c r="G14" s="115">
        <v>5000</v>
      </c>
      <c r="H14" s="111" t="s">
        <v>164</v>
      </c>
      <c r="I14" s="107"/>
      <c r="J14" s="107"/>
      <c r="K14" s="100"/>
      <c r="L14" s="116"/>
      <c r="M14" s="116"/>
      <c r="N14" s="112"/>
    </row>
    <row r="15" spans="1:8" ht="27.75" customHeight="1">
      <c r="A15" s="94" t="s">
        <v>148</v>
      </c>
      <c r="B15" s="62" t="s">
        <v>89</v>
      </c>
      <c r="C15" s="62" t="s">
        <v>90</v>
      </c>
      <c r="D15" s="62" t="s">
        <v>93</v>
      </c>
      <c r="E15" s="100" t="s">
        <v>129</v>
      </c>
      <c r="F15" s="115">
        <v>63900</v>
      </c>
      <c r="G15" s="115">
        <v>62093.27</v>
      </c>
      <c r="H15" s="111" t="s">
        <v>170</v>
      </c>
    </row>
    <row r="16" spans="1:8" ht="22.5" customHeight="1">
      <c r="A16" s="94" t="s">
        <v>149</v>
      </c>
      <c r="B16" s="62" t="s">
        <v>89</v>
      </c>
      <c r="C16" s="62" t="s">
        <v>90</v>
      </c>
      <c r="D16" s="62" t="s">
        <v>96</v>
      </c>
      <c r="E16" s="100" t="s">
        <v>121</v>
      </c>
      <c r="F16" s="115">
        <v>44100</v>
      </c>
      <c r="G16" s="115">
        <v>44069.83</v>
      </c>
      <c r="H16" s="111" t="s">
        <v>171</v>
      </c>
    </row>
    <row r="17" spans="1:8" ht="21" customHeight="1">
      <c r="A17" s="94" t="s">
        <v>150</v>
      </c>
      <c r="B17" s="62" t="s">
        <v>89</v>
      </c>
      <c r="C17" s="62" t="s">
        <v>132</v>
      </c>
      <c r="D17" s="62" t="s">
        <v>130</v>
      </c>
      <c r="E17" s="100" t="s">
        <v>131</v>
      </c>
      <c r="F17" s="115">
        <v>10000</v>
      </c>
      <c r="G17" s="115">
        <v>10000</v>
      </c>
      <c r="H17" s="111" t="s">
        <v>164</v>
      </c>
    </row>
    <row r="18" spans="1:8" ht="25.5" customHeight="1">
      <c r="A18" s="94" t="s">
        <v>151</v>
      </c>
      <c r="B18" s="62" t="s">
        <v>133</v>
      </c>
      <c r="C18" s="62" t="s">
        <v>134</v>
      </c>
      <c r="D18" s="107" t="s">
        <v>135</v>
      </c>
      <c r="E18" s="100" t="s">
        <v>136</v>
      </c>
      <c r="F18" s="115">
        <v>4900</v>
      </c>
      <c r="G18" s="117">
        <v>4880</v>
      </c>
      <c r="H18" s="113" t="s">
        <v>172</v>
      </c>
    </row>
    <row r="19" spans="1:8" ht="42.75" customHeight="1">
      <c r="A19" s="94" t="s">
        <v>152</v>
      </c>
      <c r="B19" s="62" t="s">
        <v>91</v>
      </c>
      <c r="C19" s="62" t="s">
        <v>92</v>
      </c>
      <c r="D19" s="106" t="s">
        <v>153</v>
      </c>
      <c r="E19" s="100" t="s">
        <v>128</v>
      </c>
      <c r="F19" s="118">
        <v>1391200</v>
      </c>
      <c r="G19" s="120">
        <v>1040650.51</v>
      </c>
      <c r="H19" s="111" t="s">
        <v>173</v>
      </c>
    </row>
    <row r="20" spans="1:8" ht="18" customHeight="1">
      <c r="A20" s="147"/>
      <c r="B20" s="147"/>
      <c r="C20" s="147"/>
      <c r="D20" s="147"/>
      <c r="E20" s="147"/>
      <c r="F20" s="122">
        <v>1770793</v>
      </c>
      <c r="G20" s="119">
        <v>1274175.95</v>
      </c>
      <c r="H20" s="121" t="s">
        <v>174</v>
      </c>
    </row>
    <row r="27" ht="12.75">
      <c r="A27" s="51"/>
    </row>
  </sheetData>
  <sheetProtection/>
  <mergeCells count="10">
    <mergeCell ref="A20:E20"/>
    <mergeCell ref="H3:H5"/>
    <mergeCell ref="D3:D5"/>
    <mergeCell ref="A1:H1"/>
    <mergeCell ref="A3:A5"/>
    <mergeCell ref="B3:B5"/>
    <mergeCell ref="C3:C5"/>
    <mergeCell ref="E3:E5"/>
    <mergeCell ref="G3:G5"/>
    <mergeCell ref="F3:F5"/>
  </mergeCells>
  <printOptions horizontalCentered="1"/>
  <pageMargins left="0.5" right="0.3937007874015748" top="1.39" bottom="0.7874015748031497" header="0.5118110236220472" footer="0.5118110236220472"/>
  <pageSetup horizontalDpi="600" verticalDpi="600" orientation="portrait" paperSize="9" scale="70" r:id="rId3"/>
  <headerFooter alignWithMargins="0">
    <oddHeader>&amp;R&amp;9TABELA NR 3 
do Zarządzenia Nr 18/2011 WG  Sabnie z dnia 29 marca 2011 r.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PageLayoutView="0" workbookViewId="0" topLeftCell="A1">
      <selection activeCell="D13" sqref="D13"/>
    </sheetView>
  </sheetViews>
  <sheetFormatPr defaultColWidth="9.00390625" defaultRowHeight="12.75"/>
  <cols>
    <col min="1" max="1" width="40.125" style="1" bestFit="1" customWidth="1"/>
    <col min="2" max="3" width="17.125" style="1" customWidth="1"/>
    <col min="4" max="4" width="18.375" style="1" customWidth="1"/>
    <col min="5" max="16384" width="9.125" style="1" customWidth="1"/>
  </cols>
  <sheetData>
    <row r="1" spans="1:3" ht="15" customHeight="1">
      <c r="A1" s="151"/>
      <c r="B1" s="151"/>
      <c r="C1" s="151"/>
    </row>
    <row r="2" ht="42.75" customHeight="1"/>
    <row r="3" spans="1:3" ht="12.75">
      <c r="A3" s="123" t="s">
        <v>175</v>
      </c>
      <c r="C3" s="8" t="s">
        <v>25</v>
      </c>
    </row>
    <row r="4" spans="1:4" ht="15" customHeight="1">
      <c r="A4" s="149" t="s">
        <v>4</v>
      </c>
      <c r="B4" s="148" t="s">
        <v>159</v>
      </c>
      <c r="C4" s="148" t="s">
        <v>160</v>
      </c>
      <c r="D4" s="148" t="s">
        <v>161</v>
      </c>
    </row>
    <row r="5" spans="1:4" ht="15" customHeight="1">
      <c r="A5" s="149"/>
      <c r="B5" s="149"/>
      <c r="C5" s="148"/>
      <c r="D5" s="148"/>
    </row>
    <row r="6" spans="1:4" ht="15.75" customHeight="1">
      <c r="A6" s="149"/>
      <c r="B6" s="149"/>
      <c r="C6" s="148"/>
      <c r="D6" s="148"/>
    </row>
    <row r="7" spans="1:4" s="49" customFormat="1" ht="17.25" customHeight="1">
      <c r="A7" s="56" t="s">
        <v>78</v>
      </c>
      <c r="B7" s="124">
        <v>9739406</v>
      </c>
      <c r="C7" s="124">
        <v>9616751.9</v>
      </c>
      <c r="D7" s="124">
        <v>98.74</v>
      </c>
    </row>
    <row r="8" spans="1:4" ht="15.75" customHeight="1">
      <c r="A8" s="56" t="s">
        <v>7</v>
      </c>
      <c r="B8" s="124">
        <v>10544706</v>
      </c>
      <c r="C8" s="124">
        <v>9813278.15</v>
      </c>
      <c r="D8" s="124">
        <v>93.06</v>
      </c>
    </row>
    <row r="9" spans="1:4" ht="14.25" customHeight="1">
      <c r="A9" s="56" t="s">
        <v>79</v>
      </c>
      <c r="B9" s="125">
        <v>-805300</v>
      </c>
      <c r="C9" s="126">
        <v>-196526.25</v>
      </c>
      <c r="D9" s="126"/>
    </row>
    <row r="10" spans="1:4" ht="18.75" customHeight="1">
      <c r="A10" s="128" t="s">
        <v>176</v>
      </c>
      <c r="B10" s="125">
        <v>1074100</v>
      </c>
      <c r="C10" s="126">
        <v>750000</v>
      </c>
      <c r="D10" s="126">
        <v>69.83</v>
      </c>
    </row>
    <row r="11" spans="1:4" ht="21.75" customHeight="1">
      <c r="A11" s="58" t="s">
        <v>16</v>
      </c>
      <c r="B11" s="124">
        <v>324100</v>
      </c>
      <c r="C11" s="126">
        <v>0</v>
      </c>
      <c r="D11" s="126"/>
    </row>
    <row r="12" spans="1:4" ht="16.5" customHeight="1">
      <c r="A12" s="57" t="s">
        <v>18</v>
      </c>
      <c r="B12" s="124">
        <v>750000</v>
      </c>
      <c r="C12" s="127">
        <v>750000</v>
      </c>
      <c r="D12" s="127">
        <v>100</v>
      </c>
    </row>
    <row r="13" spans="1:4" ht="18.75" customHeight="1">
      <c r="A13" s="128" t="s">
        <v>177</v>
      </c>
      <c r="B13" s="124">
        <v>26800</v>
      </c>
      <c r="C13" s="124">
        <v>268800</v>
      </c>
      <c r="D13" s="124">
        <v>100</v>
      </c>
    </row>
    <row r="14" spans="1:4" ht="16.5" customHeight="1">
      <c r="A14" s="57" t="s">
        <v>28</v>
      </c>
      <c r="B14" s="124">
        <v>200000</v>
      </c>
      <c r="C14" s="124">
        <v>200000</v>
      </c>
      <c r="D14" s="124">
        <v>100</v>
      </c>
    </row>
    <row r="15" spans="1:4" ht="18.75" customHeight="1">
      <c r="A15" s="57" t="s">
        <v>20</v>
      </c>
      <c r="B15" s="124">
        <v>68800</v>
      </c>
      <c r="C15" s="124">
        <v>68800</v>
      </c>
      <c r="D15" s="124">
        <v>100</v>
      </c>
    </row>
    <row r="16" spans="1:2" ht="12.75">
      <c r="A16" s="3"/>
      <c r="B16" s="33"/>
    </row>
    <row r="17" ht="12.75">
      <c r="A17" s="33"/>
    </row>
    <row r="19" ht="12.75">
      <c r="D19" s="59"/>
    </row>
    <row r="20" ht="12.75">
      <c r="D20" s="49"/>
    </row>
    <row r="39" ht="12.75">
      <c r="D39" s="31"/>
    </row>
  </sheetData>
  <sheetProtection/>
  <mergeCells count="5">
    <mergeCell ref="D4:D6"/>
    <mergeCell ref="A1:C1"/>
    <mergeCell ref="B4:B6"/>
    <mergeCell ref="A4:A6"/>
    <mergeCell ref="C4:C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&amp;RTABELA NR 4
Zarządzenia Nr 18/2011 WG Sabnie z dnia 29 marca 2011 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defaultGridColor="0" zoomScalePageLayoutView="0" colorId="8" workbookViewId="0" topLeftCell="A1">
      <selection activeCell="G5" sqref="G5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52" t="s">
        <v>124</v>
      </c>
      <c r="B1" s="152"/>
      <c r="C1" s="152"/>
      <c r="D1" s="152"/>
      <c r="E1" s="152"/>
      <c r="F1" s="152"/>
      <c r="G1" s="152"/>
      <c r="H1" s="152"/>
      <c r="I1" s="152"/>
      <c r="J1" s="152"/>
    </row>
    <row r="2" ht="12.75">
      <c r="J2" s="7" t="s">
        <v>25</v>
      </c>
    </row>
    <row r="3" spans="1:10" s="2" customFormat="1" ht="20.25" customHeight="1">
      <c r="A3" s="149" t="s">
        <v>2</v>
      </c>
      <c r="B3" s="153" t="s">
        <v>3</v>
      </c>
      <c r="C3" s="153" t="s">
        <v>51</v>
      </c>
      <c r="D3" s="148" t="s">
        <v>47</v>
      </c>
      <c r="E3" s="148" t="s">
        <v>52</v>
      </c>
      <c r="F3" s="148" t="s">
        <v>34</v>
      </c>
      <c r="G3" s="148"/>
      <c r="H3" s="148"/>
      <c r="I3" s="148"/>
      <c r="J3" s="148"/>
    </row>
    <row r="4" spans="1:10" s="2" customFormat="1" ht="20.25" customHeight="1">
      <c r="A4" s="149"/>
      <c r="B4" s="154"/>
      <c r="C4" s="154"/>
      <c r="D4" s="149"/>
      <c r="E4" s="148"/>
      <c r="F4" s="148" t="s">
        <v>45</v>
      </c>
      <c r="G4" s="148" t="s">
        <v>5</v>
      </c>
      <c r="H4" s="148"/>
      <c r="I4" s="148"/>
      <c r="J4" s="148" t="s">
        <v>46</v>
      </c>
    </row>
    <row r="5" spans="1:10" s="2" customFormat="1" ht="65.25" customHeight="1">
      <c r="A5" s="149"/>
      <c r="B5" s="155"/>
      <c r="C5" s="155"/>
      <c r="D5" s="149"/>
      <c r="E5" s="148"/>
      <c r="F5" s="148"/>
      <c r="G5" s="12" t="s">
        <v>43</v>
      </c>
      <c r="H5" s="12" t="s">
        <v>44</v>
      </c>
      <c r="I5" s="12" t="s">
        <v>53</v>
      </c>
      <c r="J5" s="148"/>
    </row>
    <row r="6" spans="1:10" ht="9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</row>
    <row r="7" spans="1:10" ht="17.25" customHeight="1">
      <c r="A7" s="80">
        <v>750</v>
      </c>
      <c r="B7" s="81">
        <v>75011</v>
      </c>
      <c r="C7" s="14">
        <v>2010</v>
      </c>
      <c r="D7" s="82">
        <v>53464</v>
      </c>
      <c r="E7" s="70"/>
      <c r="F7" s="70"/>
      <c r="G7" s="70"/>
      <c r="H7" s="70"/>
      <c r="I7" s="70"/>
      <c r="J7" s="70"/>
    </row>
    <row r="8" spans="1:10" ht="15" customHeight="1">
      <c r="A8" s="79"/>
      <c r="B8" s="79"/>
      <c r="C8" s="79"/>
      <c r="D8" s="63"/>
      <c r="E8" s="83">
        <v>53464</v>
      </c>
      <c r="F8" s="83">
        <v>53464</v>
      </c>
      <c r="G8" s="83">
        <v>40000</v>
      </c>
      <c r="H8" s="83">
        <v>6400</v>
      </c>
      <c r="I8" s="63"/>
      <c r="J8" s="63"/>
    </row>
    <row r="9" spans="1:10" ht="16.5" customHeight="1">
      <c r="A9" s="15"/>
      <c r="B9" s="15"/>
      <c r="C9" s="15">
        <v>4010</v>
      </c>
      <c r="D9" s="60"/>
      <c r="E9" s="60">
        <v>37000</v>
      </c>
      <c r="F9" s="60">
        <v>37000</v>
      </c>
      <c r="G9" s="60">
        <v>37000</v>
      </c>
      <c r="H9" s="60"/>
      <c r="I9" s="60"/>
      <c r="J9" s="60"/>
    </row>
    <row r="10" spans="1:10" ht="14.25" customHeight="1">
      <c r="A10" s="15"/>
      <c r="B10" s="15"/>
      <c r="C10" s="15">
        <v>4040</v>
      </c>
      <c r="D10" s="60"/>
      <c r="E10" s="60">
        <v>3000</v>
      </c>
      <c r="F10" s="60">
        <v>3000</v>
      </c>
      <c r="G10" s="60">
        <v>3000</v>
      </c>
      <c r="H10" s="60"/>
      <c r="I10" s="60"/>
      <c r="J10" s="60"/>
    </row>
    <row r="11" spans="1:10" ht="15.75" customHeight="1">
      <c r="A11" s="15"/>
      <c r="B11" s="15"/>
      <c r="C11" s="15">
        <v>4110</v>
      </c>
      <c r="D11" s="60"/>
      <c r="E11" s="60">
        <v>5500</v>
      </c>
      <c r="F11" s="60">
        <v>5500</v>
      </c>
      <c r="G11" s="60"/>
      <c r="H11" s="60">
        <v>5500</v>
      </c>
      <c r="I11" s="60"/>
      <c r="J11" s="60"/>
    </row>
    <row r="12" spans="1:10" ht="15.75" customHeight="1">
      <c r="A12" s="15"/>
      <c r="B12" s="15"/>
      <c r="C12" s="15">
        <v>4120</v>
      </c>
      <c r="D12" s="60"/>
      <c r="E12" s="60">
        <v>900</v>
      </c>
      <c r="F12" s="60">
        <v>900</v>
      </c>
      <c r="G12" s="60"/>
      <c r="H12" s="60">
        <v>900</v>
      </c>
      <c r="I12" s="60"/>
      <c r="J12" s="60"/>
    </row>
    <row r="13" spans="1:10" ht="19.5" customHeight="1">
      <c r="A13" s="15"/>
      <c r="B13" s="15"/>
      <c r="C13" s="15">
        <v>4210</v>
      </c>
      <c r="D13" s="60"/>
      <c r="E13" s="60">
        <v>1764</v>
      </c>
      <c r="F13" s="60">
        <v>1764</v>
      </c>
      <c r="G13" s="60"/>
      <c r="H13" s="60"/>
      <c r="I13" s="60"/>
      <c r="J13" s="60"/>
    </row>
    <row r="14" spans="1:10" ht="15.75" customHeight="1">
      <c r="A14" s="15"/>
      <c r="B14" s="15"/>
      <c r="C14" s="15">
        <v>4300</v>
      </c>
      <c r="D14" s="60"/>
      <c r="E14" s="60">
        <v>5300</v>
      </c>
      <c r="F14" s="60">
        <v>5300</v>
      </c>
      <c r="G14" s="60"/>
      <c r="H14" s="60"/>
      <c r="I14" s="60"/>
      <c r="J14" s="60"/>
    </row>
    <row r="15" spans="1:10" ht="15" customHeight="1">
      <c r="A15" s="64">
        <v>751</v>
      </c>
      <c r="B15" s="15">
        <v>75101</v>
      </c>
      <c r="C15" s="15">
        <v>2010</v>
      </c>
      <c r="D15" s="61">
        <v>692</v>
      </c>
      <c r="E15" s="60"/>
      <c r="F15" s="60"/>
      <c r="G15" s="60"/>
      <c r="H15" s="60"/>
      <c r="I15" s="60"/>
      <c r="J15" s="60"/>
    </row>
    <row r="16" spans="1:10" ht="13.5" customHeight="1">
      <c r="A16" s="15"/>
      <c r="B16" s="15"/>
      <c r="C16" s="15"/>
      <c r="D16" s="60"/>
      <c r="E16" s="61">
        <v>692</v>
      </c>
      <c r="F16" s="61">
        <v>692</v>
      </c>
      <c r="G16" s="61">
        <v>500</v>
      </c>
      <c r="H16" s="61">
        <v>89</v>
      </c>
      <c r="I16" s="60"/>
      <c r="J16" s="60"/>
    </row>
    <row r="17" spans="1:10" ht="19.5" customHeight="1">
      <c r="A17" s="15"/>
      <c r="B17" s="15"/>
      <c r="C17" s="15">
        <v>4110</v>
      </c>
      <c r="D17" s="60"/>
      <c r="E17" s="60">
        <v>76</v>
      </c>
      <c r="F17" s="60">
        <v>76</v>
      </c>
      <c r="G17" s="60"/>
      <c r="H17" s="60">
        <v>76</v>
      </c>
      <c r="I17" s="60"/>
      <c r="J17" s="60"/>
    </row>
    <row r="18" spans="1:10" ht="19.5" customHeight="1">
      <c r="A18" s="15"/>
      <c r="B18" s="15"/>
      <c r="C18" s="15">
        <v>4120</v>
      </c>
      <c r="D18" s="60"/>
      <c r="E18" s="60">
        <v>13</v>
      </c>
      <c r="F18" s="60">
        <v>13</v>
      </c>
      <c r="G18" s="60"/>
      <c r="H18" s="60">
        <v>13</v>
      </c>
      <c r="I18" s="60"/>
      <c r="J18" s="60"/>
    </row>
    <row r="19" spans="1:10" ht="19.5" customHeight="1">
      <c r="A19" s="15"/>
      <c r="B19" s="15"/>
      <c r="C19" s="15">
        <v>4170</v>
      </c>
      <c r="D19" s="60"/>
      <c r="E19" s="60">
        <v>500</v>
      </c>
      <c r="F19" s="60">
        <v>500</v>
      </c>
      <c r="G19" s="60">
        <v>500</v>
      </c>
      <c r="H19" s="60"/>
      <c r="I19" s="60"/>
      <c r="J19" s="60"/>
    </row>
    <row r="20" spans="1:10" ht="19.5" customHeight="1">
      <c r="A20" s="74"/>
      <c r="B20" s="74"/>
      <c r="C20" s="74">
        <v>4300</v>
      </c>
      <c r="D20" s="65"/>
      <c r="E20" s="65">
        <v>103</v>
      </c>
      <c r="F20" s="65">
        <v>103</v>
      </c>
      <c r="G20" s="65"/>
      <c r="H20" s="65"/>
      <c r="I20" s="65"/>
      <c r="J20" s="65"/>
    </row>
    <row r="21" spans="1:10" ht="19.5" customHeight="1">
      <c r="A21" s="84">
        <v>754</v>
      </c>
      <c r="B21" s="74">
        <v>75414</v>
      </c>
      <c r="C21" s="74">
        <v>2010</v>
      </c>
      <c r="D21" s="66">
        <v>300</v>
      </c>
      <c r="E21" s="65"/>
      <c r="F21" s="65"/>
      <c r="G21" s="65"/>
      <c r="H21" s="65"/>
      <c r="I21" s="65"/>
      <c r="J21" s="65"/>
    </row>
    <row r="22" spans="1:10" ht="19.5" customHeight="1">
      <c r="A22" s="84"/>
      <c r="B22" s="74"/>
      <c r="C22" s="74"/>
      <c r="D22" s="66"/>
      <c r="E22" s="66">
        <v>300</v>
      </c>
      <c r="F22" s="66">
        <v>300</v>
      </c>
      <c r="G22" s="65"/>
      <c r="H22" s="65"/>
      <c r="I22" s="65"/>
      <c r="J22" s="65"/>
    </row>
    <row r="23" spans="1:10" ht="19.5" customHeight="1">
      <c r="A23" s="74"/>
      <c r="B23" s="74"/>
      <c r="C23" s="74">
        <v>4700</v>
      </c>
      <c r="D23" s="65"/>
      <c r="E23" s="85">
        <v>100</v>
      </c>
      <c r="F23" s="65">
        <v>100</v>
      </c>
      <c r="G23" s="65"/>
      <c r="H23" s="65"/>
      <c r="I23" s="65"/>
      <c r="J23" s="65"/>
    </row>
    <row r="24" spans="1:10" ht="19.5" customHeight="1">
      <c r="A24" s="74"/>
      <c r="B24" s="74"/>
      <c r="C24" s="74">
        <v>4740</v>
      </c>
      <c r="D24" s="65"/>
      <c r="E24" s="85">
        <v>100</v>
      </c>
      <c r="F24" s="65">
        <v>100</v>
      </c>
      <c r="G24" s="65"/>
      <c r="H24" s="65"/>
      <c r="I24" s="65"/>
      <c r="J24" s="65"/>
    </row>
    <row r="25" spans="1:10" ht="19.5" customHeight="1">
      <c r="A25" s="74"/>
      <c r="B25" s="74"/>
      <c r="C25" s="74">
        <v>4750</v>
      </c>
      <c r="D25" s="65"/>
      <c r="E25" s="85">
        <v>100</v>
      </c>
      <c r="F25" s="65">
        <v>100</v>
      </c>
      <c r="G25" s="65"/>
      <c r="H25" s="65"/>
      <c r="I25" s="65"/>
      <c r="J25" s="65"/>
    </row>
    <row r="26" spans="1:10" ht="15.75" customHeight="1">
      <c r="A26" s="84">
        <v>852</v>
      </c>
      <c r="B26" s="74"/>
      <c r="C26" s="74"/>
      <c r="D26" s="66">
        <v>1014100</v>
      </c>
      <c r="E26" s="66">
        <v>1014100</v>
      </c>
      <c r="F26" s="66">
        <v>1014100</v>
      </c>
      <c r="G26" s="66">
        <v>21600</v>
      </c>
      <c r="H26" s="66">
        <v>6052</v>
      </c>
      <c r="I26" s="66">
        <v>982353</v>
      </c>
      <c r="J26" s="65"/>
    </row>
    <row r="27" spans="1:10" ht="15.75" customHeight="1">
      <c r="A27" s="84"/>
      <c r="B27" s="74">
        <v>85212</v>
      </c>
      <c r="C27" s="74">
        <v>2010</v>
      </c>
      <c r="D27" s="66">
        <v>1013000</v>
      </c>
      <c r="E27" s="65"/>
      <c r="F27" s="65"/>
      <c r="G27" s="65"/>
      <c r="H27" s="65"/>
      <c r="I27" s="65"/>
      <c r="J27" s="65"/>
    </row>
    <row r="28" spans="1:10" ht="15" customHeight="1">
      <c r="A28" s="84"/>
      <c r="B28" s="74"/>
      <c r="C28" s="74"/>
      <c r="D28" s="66"/>
      <c r="E28" s="66">
        <v>1013000</v>
      </c>
      <c r="F28" s="66">
        <v>1013000</v>
      </c>
      <c r="G28" s="66">
        <v>21600</v>
      </c>
      <c r="H28" s="66">
        <v>6052</v>
      </c>
      <c r="I28" s="66">
        <v>981253</v>
      </c>
      <c r="J28" s="65"/>
    </row>
    <row r="29" spans="1:10" ht="17.25" customHeight="1">
      <c r="A29" s="74"/>
      <c r="B29" s="74"/>
      <c r="C29" s="74">
        <v>3110</v>
      </c>
      <c r="D29" s="65"/>
      <c r="E29" s="65">
        <v>981253</v>
      </c>
      <c r="F29" s="65">
        <v>981253</v>
      </c>
      <c r="G29" s="65"/>
      <c r="H29" s="65"/>
      <c r="I29" s="65">
        <v>981253</v>
      </c>
      <c r="J29" s="65"/>
    </row>
    <row r="30" spans="1:10" ht="19.5" customHeight="1">
      <c r="A30" s="74"/>
      <c r="B30" s="74"/>
      <c r="C30" s="74">
        <v>4010</v>
      </c>
      <c r="D30" s="65"/>
      <c r="E30" s="65">
        <v>19000</v>
      </c>
      <c r="F30" s="65">
        <v>19000</v>
      </c>
      <c r="G30" s="65">
        <v>19000</v>
      </c>
      <c r="H30" s="65"/>
      <c r="I30" s="65"/>
      <c r="J30" s="65"/>
    </row>
    <row r="31" spans="1:10" ht="19.5" customHeight="1">
      <c r="A31" s="74"/>
      <c r="B31" s="74"/>
      <c r="C31" s="74">
        <v>4040</v>
      </c>
      <c r="D31" s="65"/>
      <c r="E31" s="65">
        <v>1700</v>
      </c>
      <c r="F31" s="65">
        <v>1700</v>
      </c>
      <c r="G31" s="65">
        <v>1700</v>
      </c>
      <c r="H31" s="65"/>
      <c r="I31" s="65"/>
      <c r="J31" s="65"/>
    </row>
    <row r="32" spans="1:10" ht="19.5" customHeight="1">
      <c r="A32" s="74"/>
      <c r="B32" s="74"/>
      <c r="C32" s="74">
        <v>4110</v>
      </c>
      <c r="D32" s="65"/>
      <c r="E32" s="65">
        <v>5545</v>
      </c>
      <c r="F32" s="65">
        <v>5545</v>
      </c>
      <c r="G32" s="65"/>
      <c r="H32" s="65">
        <v>5545</v>
      </c>
      <c r="I32" s="65"/>
      <c r="J32" s="65"/>
    </row>
    <row r="33" spans="1:10" ht="19.5" customHeight="1">
      <c r="A33" s="74"/>
      <c r="B33" s="74"/>
      <c r="C33" s="74">
        <v>4120</v>
      </c>
      <c r="D33" s="65"/>
      <c r="E33" s="65">
        <v>507</v>
      </c>
      <c r="F33" s="65">
        <v>507</v>
      </c>
      <c r="G33" s="65"/>
      <c r="H33" s="65">
        <v>507</v>
      </c>
      <c r="I33" s="65"/>
      <c r="J33" s="65"/>
    </row>
    <row r="34" spans="1:10" ht="19.5" customHeight="1">
      <c r="A34" s="74"/>
      <c r="B34" s="74"/>
      <c r="C34" s="74">
        <v>4210</v>
      </c>
      <c r="D34" s="65"/>
      <c r="E34" s="65">
        <v>311</v>
      </c>
      <c r="F34" s="65">
        <v>311</v>
      </c>
      <c r="G34" s="65"/>
      <c r="H34" s="65"/>
      <c r="I34" s="65"/>
      <c r="J34" s="65"/>
    </row>
    <row r="35" spans="1:10" ht="19.5" customHeight="1">
      <c r="A35" s="74"/>
      <c r="B35" s="74"/>
      <c r="C35" s="74">
        <v>4300</v>
      </c>
      <c r="D35" s="65"/>
      <c r="E35" s="65">
        <v>2928</v>
      </c>
      <c r="F35" s="65">
        <v>2928</v>
      </c>
      <c r="G35" s="65"/>
      <c r="H35" s="65"/>
      <c r="I35" s="65"/>
      <c r="J35" s="65"/>
    </row>
    <row r="36" spans="1:10" ht="19.5" customHeight="1">
      <c r="A36" s="74"/>
      <c r="B36" s="74"/>
      <c r="C36" s="74">
        <v>4350</v>
      </c>
      <c r="D36" s="65"/>
      <c r="E36" s="65">
        <v>156</v>
      </c>
      <c r="F36" s="65">
        <v>156</v>
      </c>
      <c r="G36" s="65"/>
      <c r="H36" s="65"/>
      <c r="I36" s="65"/>
      <c r="J36" s="65"/>
    </row>
    <row r="37" spans="1:10" ht="17.25" customHeight="1">
      <c r="A37" s="74"/>
      <c r="B37" s="74"/>
      <c r="C37" s="74">
        <v>4370</v>
      </c>
      <c r="D37" s="65"/>
      <c r="E37" s="65">
        <v>200</v>
      </c>
      <c r="F37" s="65">
        <v>200</v>
      </c>
      <c r="G37" s="65"/>
      <c r="H37" s="65"/>
      <c r="I37" s="65"/>
      <c r="J37" s="65"/>
    </row>
    <row r="38" spans="1:10" ht="16.5" customHeight="1">
      <c r="A38" s="74"/>
      <c r="B38" s="74"/>
      <c r="C38" s="74">
        <v>4440</v>
      </c>
      <c r="D38" s="65"/>
      <c r="E38" s="65">
        <v>900</v>
      </c>
      <c r="F38" s="65">
        <v>900</v>
      </c>
      <c r="G38" s="65">
        <v>900</v>
      </c>
      <c r="H38" s="65"/>
      <c r="I38" s="65"/>
      <c r="J38" s="65"/>
    </row>
    <row r="39" spans="1:10" ht="16.5" customHeight="1">
      <c r="A39" s="74"/>
      <c r="B39" s="74"/>
      <c r="C39" s="74">
        <v>4700</v>
      </c>
      <c r="D39" s="65"/>
      <c r="E39" s="65">
        <v>500</v>
      </c>
      <c r="F39" s="65">
        <v>500</v>
      </c>
      <c r="G39" s="65"/>
      <c r="H39" s="65"/>
      <c r="I39" s="65"/>
      <c r="J39" s="65"/>
    </row>
    <row r="40" spans="1:10" ht="19.5" customHeight="1">
      <c r="A40" s="74"/>
      <c r="B40" s="74">
        <v>85213</v>
      </c>
      <c r="C40" s="74">
        <v>2010</v>
      </c>
      <c r="D40" s="66">
        <v>1100</v>
      </c>
      <c r="E40" s="65"/>
      <c r="F40" s="65"/>
      <c r="G40" s="65"/>
      <c r="H40" s="65"/>
      <c r="I40" s="65"/>
      <c r="J40" s="65"/>
    </row>
    <row r="41" spans="1:10" ht="15" customHeight="1">
      <c r="A41" s="74"/>
      <c r="B41" s="74"/>
      <c r="C41" s="74"/>
      <c r="D41" s="65"/>
      <c r="E41" s="66">
        <v>1100</v>
      </c>
      <c r="F41" s="66">
        <v>1100</v>
      </c>
      <c r="G41" s="65"/>
      <c r="H41" s="66"/>
      <c r="I41" s="66">
        <v>1100</v>
      </c>
      <c r="J41" s="65"/>
    </row>
    <row r="42" spans="1:10" ht="15.75" customHeight="1">
      <c r="A42" s="74"/>
      <c r="B42" s="74"/>
      <c r="C42" s="74">
        <v>4130</v>
      </c>
      <c r="D42" s="65"/>
      <c r="E42" s="65">
        <v>1100</v>
      </c>
      <c r="F42" s="65">
        <v>1100</v>
      </c>
      <c r="G42" s="65"/>
      <c r="H42" s="65"/>
      <c r="I42" s="65">
        <v>1100</v>
      </c>
      <c r="J42" s="65"/>
    </row>
    <row r="43" spans="1:10" ht="15.75" customHeight="1">
      <c r="A43" s="86" t="s">
        <v>48</v>
      </c>
      <c r="B43" s="3"/>
      <c r="C43" s="3"/>
      <c r="D43" s="88">
        <v>1068556</v>
      </c>
      <c r="E43" s="87">
        <v>1068556</v>
      </c>
      <c r="F43" s="87">
        <v>1068556</v>
      </c>
      <c r="G43" s="87">
        <v>62100</v>
      </c>
      <c r="H43" s="87">
        <v>12541</v>
      </c>
      <c r="I43" s="87">
        <v>982353</v>
      </c>
      <c r="J43" s="71"/>
    </row>
    <row r="45" ht="12.75">
      <c r="A45" s="51"/>
    </row>
  </sheetData>
  <sheetProtection/>
  <mergeCells count="10">
    <mergeCell ref="J4:J5"/>
    <mergeCell ref="F3:J3"/>
    <mergeCell ref="A1:J1"/>
    <mergeCell ref="F4:F5"/>
    <mergeCell ref="G4:I4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&amp;RTABELA  NR 2A
do uchwały Rady Gminy NR XXVII/139/09
z dnia 29 grudnia 2009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.75390625" style="0" customWidth="1"/>
    <col min="2" max="2" width="45.00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60" t="s">
        <v>112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6.5">
      <c r="A2" s="160" t="s">
        <v>113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6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7" t="s">
        <v>25</v>
      </c>
    </row>
    <row r="5" spans="1:11" ht="15" customHeight="1">
      <c r="A5" s="149" t="s">
        <v>29</v>
      </c>
      <c r="B5" s="149" t="s">
        <v>0</v>
      </c>
      <c r="C5" s="148" t="s">
        <v>56</v>
      </c>
      <c r="D5" s="161" t="s">
        <v>33</v>
      </c>
      <c r="E5" s="162"/>
      <c r="F5" s="162"/>
      <c r="G5" s="163"/>
      <c r="H5" s="148" t="s">
        <v>7</v>
      </c>
      <c r="I5" s="148"/>
      <c r="J5" s="148" t="s">
        <v>57</v>
      </c>
      <c r="K5" s="148" t="s">
        <v>77</v>
      </c>
    </row>
    <row r="6" spans="1:11" ht="15" customHeight="1">
      <c r="A6" s="149"/>
      <c r="B6" s="149"/>
      <c r="C6" s="148"/>
      <c r="D6" s="148" t="s">
        <v>6</v>
      </c>
      <c r="E6" s="156" t="s">
        <v>5</v>
      </c>
      <c r="F6" s="157"/>
      <c r="G6" s="158"/>
      <c r="H6" s="148" t="s">
        <v>6</v>
      </c>
      <c r="I6" s="148" t="s">
        <v>31</v>
      </c>
      <c r="J6" s="148"/>
      <c r="K6" s="148"/>
    </row>
    <row r="7" spans="1:11" ht="18" customHeight="1">
      <c r="A7" s="149"/>
      <c r="B7" s="149"/>
      <c r="C7" s="148"/>
      <c r="D7" s="148"/>
      <c r="E7" s="164" t="s">
        <v>58</v>
      </c>
      <c r="F7" s="156" t="s">
        <v>5</v>
      </c>
      <c r="G7" s="158"/>
      <c r="H7" s="148"/>
      <c r="I7" s="148"/>
      <c r="J7" s="148"/>
      <c r="K7" s="148"/>
    </row>
    <row r="8" spans="1:11" ht="42" customHeight="1">
      <c r="A8" s="149"/>
      <c r="B8" s="149"/>
      <c r="C8" s="148"/>
      <c r="D8" s="148"/>
      <c r="E8" s="165"/>
      <c r="F8" s="53" t="s">
        <v>55</v>
      </c>
      <c r="G8" s="53" t="s">
        <v>54</v>
      </c>
      <c r="H8" s="148"/>
      <c r="I8" s="148"/>
      <c r="J8" s="148"/>
      <c r="K8" s="148"/>
    </row>
    <row r="9" spans="1:11" ht="7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27.75" customHeight="1">
      <c r="A10" s="20" t="s">
        <v>9</v>
      </c>
      <c r="B10" s="52" t="s">
        <v>84</v>
      </c>
      <c r="C10" s="14">
        <v>700</v>
      </c>
      <c r="D10" s="70">
        <v>160050</v>
      </c>
      <c r="E10" s="21"/>
      <c r="F10" s="21" t="s">
        <v>27</v>
      </c>
      <c r="G10" s="21" t="s">
        <v>27</v>
      </c>
      <c r="H10" s="70">
        <v>160150</v>
      </c>
      <c r="I10" s="21" t="s">
        <v>27</v>
      </c>
      <c r="J10" s="14"/>
      <c r="K10" s="14"/>
    </row>
    <row r="11" spans="1:11" ht="19.5" customHeight="1">
      <c r="A11" s="15"/>
      <c r="B11" s="22" t="s">
        <v>34</v>
      </c>
      <c r="C11" s="15"/>
      <c r="D11" s="15"/>
      <c r="E11" s="21"/>
      <c r="F11" s="21"/>
      <c r="G11" s="21"/>
      <c r="H11" s="15"/>
      <c r="I11" s="21"/>
      <c r="J11" s="15"/>
      <c r="K11" s="15"/>
    </row>
    <row r="12" spans="1:11" ht="19.5" customHeight="1">
      <c r="A12" s="15"/>
      <c r="B12" s="73" t="s">
        <v>103</v>
      </c>
      <c r="C12" s="15">
        <v>300</v>
      </c>
      <c r="D12" s="15"/>
      <c r="E12" s="21"/>
      <c r="F12" s="21" t="s">
        <v>27</v>
      </c>
      <c r="G12" s="21" t="s">
        <v>27</v>
      </c>
      <c r="H12" s="15"/>
      <c r="I12" s="21" t="s">
        <v>27</v>
      </c>
      <c r="J12" s="15">
        <v>300</v>
      </c>
      <c r="K12" s="15"/>
    </row>
    <row r="13" spans="1:11" ht="19.5" customHeight="1">
      <c r="A13" s="15"/>
      <c r="B13" s="23" t="s">
        <v>104</v>
      </c>
      <c r="C13" s="15"/>
      <c r="D13" s="60">
        <v>40000</v>
      </c>
      <c r="E13" s="21"/>
      <c r="F13" s="21" t="s">
        <v>27</v>
      </c>
      <c r="G13" s="21" t="s">
        <v>27</v>
      </c>
      <c r="H13" s="60">
        <v>40000</v>
      </c>
      <c r="I13" s="21" t="s">
        <v>27</v>
      </c>
      <c r="J13" s="15"/>
      <c r="K13" s="15"/>
    </row>
    <row r="14" spans="1:11" ht="19.5" customHeight="1">
      <c r="A14" s="15"/>
      <c r="B14" s="23" t="s">
        <v>105</v>
      </c>
      <c r="C14" s="15"/>
      <c r="D14" s="60">
        <v>40000</v>
      </c>
      <c r="E14" s="21"/>
      <c r="F14" s="21" t="s">
        <v>27</v>
      </c>
      <c r="G14" s="21" t="s">
        <v>27</v>
      </c>
      <c r="H14" s="60"/>
      <c r="I14" s="21" t="s">
        <v>27</v>
      </c>
      <c r="J14" s="15"/>
      <c r="K14" s="15"/>
    </row>
    <row r="15" spans="1:11" ht="19.5" customHeight="1">
      <c r="A15" s="74"/>
      <c r="B15" s="75" t="s">
        <v>108</v>
      </c>
      <c r="C15" s="74"/>
      <c r="D15" s="65"/>
      <c r="E15" s="76"/>
      <c r="F15" s="76"/>
      <c r="G15" s="76"/>
      <c r="H15" s="65">
        <v>40000</v>
      </c>
      <c r="I15" s="76"/>
      <c r="J15" s="74"/>
      <c r="K15" s="74"/>
    </row>
    <row r="16" spans="1:11" ht="19.5" customHeight="1">
      <c r="A16" s="74"/>
      <c r="B16" s="75"/>
      <c r="C16" s="74"/>
      <c r="D16" s="65"/>
      <c r="E16" s="76"/>
      <c r="F16" s="76"/>
      <c r="G16" s="76"/>
      <c r="H16" s="65"/>
      <c r="I16" s="76"/>
      <c r="J16" s="74"/>
      <c r="K16" s="74"/>
    </row>
    <row r="17" spans="1:11" ht="19.5" customHeight="1">
      <c r="A17" s="74"/>
      <c r="B17" s="77" t="s">
        <v>106</v>
      </c>
      <c r="C17" s="74">
        <v>400</v>
      </c>
      <c r="D17" s="65"/>
      <c r="E17" s="76"/>
      <c r="F17" s="76"/>
      <c r="G17" s="76"/>
      <c r="H17" s="65"/>
      <c r="I17" s="76"/>
      <c r="J17" s="74">
        <v>300</v>
      </c>
      <c r="K17" s="74"/>
    </row>
    <row r="18" spans="1:11" ht="19.5" customHeight="1">
      <c r="A18" s="74"/>
      <c r="B18" s="78" t="s">
        <v>107</v>
      </c>
      <c r="C18" s="74"/>
      <c r="D18" s="65">
        <v>120050</v>
      </c>
      <c r="E18" s="76"/>
      <c r="F18" s="76"/>
      <c r="G18" s="76"/>
      <c r="H18" s="65">
        <v>120150</v>
      </c>
      <c r="I18" s="76"/>
      <c r="J18" s="74"/>
      <c r="K18" s="74"/>
    </row>
    <row r="19" spans="1:11" ht="19.5" customHeight="1">
      <c r="A19" s="74"/>
      <c r="B19" s="78" t="s">
        <v>105</v>
      </c>
      <c r="C19" s="74"/>
      <c r="D19" s="65">
        <v>120000</v>
      </c>
      <c r="E19" s="76"/>
      <c r="F19" s="76"/>
      <c r="G19" s="76"/>
      <c r="H19" s="65"/>
      <c r="I19" s="76"/>
      <c r="J19" s="74"/>
      <c r="K19" s="74"/>
    </row>
    <row r="20" spans="1:11" ht="19.5" customHeight="1">
      <c r="A20" s="74"/>
      <c r="B20" s="78" t="s">
        <v>109</v>
      </c>
      <c r="C20" s="74"/>
      <c r="D20" s="65">
        <v>50</v>
      </c>
      <c r="E20" s="76"/>
      <c r="F20" s="76"/>
      <c r="G20" s="76"/>
      <c r="H20" s="65"/>
      <c r="I20" s="76"/>
      <c r="J20" s="74"/>
      <c r="K20" s="74"/>
    </row>
    <row r="21" spans="1:11" ht="19.5" customHeight="1">
      <c r="A21" s="74"/>
      <c r="B21" s="78" t="s">
        <v>99</v>
      </c>
      <c r="C21" s="74"/>
      <c r="D21" s="65"/>
      <c r="E21" s="76"/>
      <c r="F21" s="76"/>
      <c r="G21" s="76"/>
      <c r="H21" s="65">
        <v>1500</v>
      </c>
      <c r="I21" s="76"/>
      <c r="J21" s="74"/>
      <c r="K21" s="74"/>
    </row>
    <row r="22" spans="1:11" ht="19.5" customHeight="1">
      <c r="A22" s="74"/>
      <c r="B22" s="78" t="s">
        <v>108</v>
      </c>
      <c r="C22" s="74"/>
      <c r="D22" s="65"/>
      <c r="E22" s="76"/>
      <c r="F22" s="76"/>
      <c r="G22" s="76"/>
      <c r="H22" s="65">
        <v>117850</v>
      </c>
      <c r="I22" s="76"/>
      <c r="J22" s="74"/>
      <c r="K22" s="74"/>
    </row>
    <row r="23" spans="1:11" ht="19.5" customHeight="1">
      <c r="A23" s="16"/>
      <c r="B23" s="25" t="s">
        <v>101</v>
      </c>
      <c r="C23" s="16"/>
      <c r="D23" s="16"/>
      <c r="E23" s="24"/>
      <c r="F23" s="24" t="s">
        <v>27</v>
      </c>
      <c r="G23" s="24" t="s">
        <v>27</v>
      </c>
      <c r="H23" s="16">
        <v>800</v>
      </c>
      <c r="I23" s="24" t="s">
        <v>27</v>
      </c>
      <c r="J23" s="16"/>
      <c r="K23" s="16"/>
    </row>
    <row r="24" spans="1:11" s="47" customFormat="1" ht="19.5" customHeight="1">
      <c r="A24" s="159" t="s">
        <v>48</v>
      </c>
      <c r="B24" s="159"/>
      <c r="C24" s="48">
        <v>700</v>
      </c>
      <c r="D24" s="72">
        <v>160050</v>
      </c>
      <c r="E24" s="48"/>
      <c r="F24" s="48"/>
      <c r="G24" s="48"/>
      <c r="H24" s="72">
        <v>160150</v>
      </c>
      <c r="I24" s="48"/>
      <c r="J24" s="48">
        <v>600</v>
      </c>
      <c r="K24" s="48"/>
    </row>
    <row r="25" ht="4.5" customHeight="1"/>
    <row r="26" ht="12.75" customHeight="1">
      <c r="A26" s="54" t="s">
        <v>59</v>
      </c>
    </row>
    <row r="27" ht="14.25">
      <c r="A27" s="54" t="s">
        <v>61</v>
      </c>
    </row>
    <row r="28" ht="12.75">
      <c r="A28" s="54" t="s">
        <v>62</v>
      </c>
    </row>
    <row r="29" ht="12.75">
      <c r="A29" s="54" t="s">
        <v>60</v>
      </c>
    </row>
  </sheetData>
  <sheetProtection/>
  <mergeCells count="16">
    <mergeCell ref="A24:B24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1 
do uchwały Rady Gminy NR XXVII/139/09
dnia 29 grudnia 2009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Layout" workbookViewId="0" topLeftCell="A1">
      <selection activeCell="I16" sqref="I16"/>
    </sheetView>
  </sheetViews>
  <sheetFormatPr defaultColWidth="9.00390625" defaultRowHeight="12.75"/>
  <cols>
    <col min="1" max="1" width="6.25390625" style="1" customWidth="1"/>
    <col min="2" max="2" width="8.375" style="1" customWidth="1"/>
    <col min="3" max="3" width="5.75390625" style="1" customWidth="1"/>
    <col min="4" max="4" width="41.125" style="1" customWidth="1"/>
    <col min="5" max="5" width="15.00390625" style="1" customWidth="1"/>
    <col min="6" max="6" width="14.125" style="1" customWidth="1"/>
    <col min="7" max="7" width="10.75390625" style="139" customWidth="1"/>
    <col min="8" max="8" width="9.125" style="1" customWidth="1"/>
    <col min="9" max="10" width="13.375" style="1" bestFit="1" customWidth="1"/>
    <col min="11" max="16384" width="9.125" style="1" customWidth="1"/>
  </cols>
  <sheetData>
    <row r="1" spans="1:7" ht="12.75">
      <c r="A1" s="170"/>
      <c r="B1" s="170"/>
      <c r="C1" s="170"/>
      <c r="D1" s="170"/>
      <c r="E1" s="170"/>
      <c r="F1" s="170"/>
      <c r="G1" s="170"/>
    </row>
    <row r="4" spans="1:7" ht="19.5" customHeight="1">
      <c r="A4" s="150" t="s">
        <v>181</v>
      </c>
      <c r="B4" s="150"/>
      <c r="C4" s="150"/>
      <c r="D4" s="150"/>
      <c r="E4" s="150"/>
      <c r="F4" s="150"/>
      <c r="G4" s="150"/>
    </row>
    <row r="5" spans="1:7" ht="19.5" customHeight="1">
      <c r="A5" s="169" t="s">
        <v>190</v>
      </c>
      <c r="B5" s="169"/>
      <c r="C5" s="169"/>
      <c r="D5" s="169"/>
      <c r="E5" s="169"/>
      <c r="F5" s="169"/>
      <c r="G5" s="169"/>
    </row>
    <row r="6" spans="1:7" ht="19.5" customHeight="1">
      <c r="A6" s="136"/>
      <c r="B6" s="136"/>
      <c r="C6" s="136"/>
      <c r="D6" s="136"/>
      <c r="E6" s="136"/>
      <c r="F6" s="136"/>
      <c r="G6" s="136"/>
    </row>
    <row r="7" spans="1:5" ht="19.5" customHeight="1">
      <c r="A7" s="123" t="s">
        <v>186</v>
      </c>
      <c r="E7" s="9"/>
    </row>
    <row r="8" spans="1:7" ht="28.5" customHeight="1">
      <c r="A8" s="11" t="s">
        <v>2</v>
      </c>
      <c r="B8" s="11" t="s">
        <v>3</v>
      </c>
      <c r="C8" s="11" t="s">
        <v>178</v>
      </c>
      <c r="D8" s="11" t="s">
        <v>26</v>
      </c>
      <c r="E8" s="11" t="s">
        <v>179</v>
      </c>
      <c r="F8" s="11" t="s">
        <v>180</v>
      </c>
      <c r="G8" s="137" t="s">
        <v>161</v>
      </c>
    </row>
    <row r="9" spans="1:7" s="144" customFormat="1" ht="28.5" customHeight="1">
      <c r="A9" s="142">
        <v>600</v>
      </c>
      <c r="B9" s="142">
        <v>60014</v>
      </c>
      <c r="C9" s="142">
        <v>6300</v>
      </c>
      <c r="D9" s="145" t="s">
        <v>191</v>
      </c>
      <c r="E9" s="146">
        <v>60000</v>
      </c>
      <c r="F9" s="146">
        <v>0</v>
      </c>
      <c r="G9" s="143">
        <f aca="true" t="shared" si="0" ref="G9:G15">F9/E9</f>
        <v>0</v>
      </c>
    </row>
    <row r="10" spans="1:7" s="144" customFormat="1" ht="28.5" customHeight="1">
      <c r="A10" s="142">
        <v>710</v>
      </c>
      <c r="B10" s="142">
        <v>71095</v>
      </c>
      <c r="C10" s="142">
        <v>6639</v>
      </c>
      <c r="D10" s="145" t="s">
        <v>192</v>
      </c>
      <c r="E10" s="146">
        <v>3744</v>
      </c>
      <c r="F10" s="146">
        <v>0</v>
      </c>
      <c r="G10" s="143">
        <f t="shared" si="0"/>
        <v>0</v>
      </c>
    </row>
    <row r="11" spans="1:7" ht="28.5" customHeight="1">
      <c r="A11" s="130">
        <v>801</v>
      </c>
      <c r="B11" s="130">
        <v>80101</v>
      </c>
      <c r="C11" s="130">
        <v>2540</v>
      </c>
      <c r="D11" s="132" t="s">
        <v>184</v>
      </c>
      <c r="E11" s="131">
        <f>'[1]wydatki gmina'!$F$120</f>
        <v>360600</v>
      </c>
      <c r="F11" s="131">
        <f>'[1]wydatki gmina'!$G$120</f>
        <v>177873.3</v>
      </c>
      <c r="G11" s="138">
        <f t="shared" si="0"/>
        <v>0.49327038269550744</v>
      </c>
    </row>
    <row r="12" spans="1:7" ht="28.5" customHeight="1">
      <c r="A12" s="130">
        <v>801</v>
      </c>
      <c r="B12" s="130">
        <v>80104</v>
      </c>
      <c r="C12" s="130">
        <v>2540</v>
      </c>
      <c r="D12" s="132" t="s">
        <v>185</v>
      </c>
      <c r="E12" s="131">
        <f>'[1]wydatki gmina'!$F$137</f>
        <v>121930</v>
      </c>
      <c r="F12" s="131">
        <f>'[1]wydatki gmina'!$G$137</f>
        <v>44840.39</v>
      </c>
      <c r="G12" s="138">
        <f t="shared" si="0"/>
        <v>0.36775518740260804</v>
      </c>
    </row>
    <row r="13" spans="1:7" ht="28.5" customHeight="1">
      <c r="A13" s="130">
        <v>801</v>
      </c>
      <c r="B13" s="130">
        <v>80150</v>
      </c>
      <c r="C13" s="130">
        <v>2540</v>
      </c>
      <c r="D13" s="132" t="s">
        <v>184</v>
      </c>
      <c r="E13" s="131">
        <f>'[1]wydatki gmina'!$F$198</f>
        <v>18334.6</v>
      </c>
      <c r="F13" s="131">
        <f>'[1]wydatki gmina'!$G$198</f>
        <v>9166.86</v>
      </c>
      <c r="G13" s="138">
        <f t="shared" si="0"/>
        <v>0.4999760016580673</v>
      </c>
    </row>
    <row r="14" spans="1:7" ht="30" customHeight="1">
      <c r="A14" s="27">
        <v>921</v>
      </c>
      <c r="B14" s="27">
        <v>92116</v>
      </c>
      <c r="C14" s="27">
        <v>2480</v>
      </c>
      <c r="D14" s="133" t="s">
        <v>102</v>
      </c>
      <c r="E14" s="129">
        <f>'[1]wydatki gmina'!$F$303</f>
        <v>166000</v>
      </c>
      <c r="F14" s="129">
        <f>'[1]wydatki gmina'!$G$303</f>
        <v>89000</v>
      </c>
      <c r="G14" s="140">
        <f t="shared" si="0"/>
        <v>0.536144578313253</v>
      </c>
    </row>
    <row r="15" spans="1:9" ht="30" customHeight="1">
      <c r="A15" s="166" t="s">
        <v>182</v>
      </c>
      <c r="B15" s="167"/>
      <c r="C15" s="167"/>
      <c r="D15" s="168"/>
      <c r="E15" s="134">
        <f>E9+E10+E11+E12+E13+E14</f>
        <v>730608.6</v>
      </c>
      <c r="F15" s="134">
        <f>F9+F10+F11+F12+F13+F14</f>
        <v>320880.55</v>
      </c>
      <c r="G15" s="141">
        <f t="shared" si="0"/>
        <v>0.4391962399566608</v>
      </c>
      <c r="I15" s="1" t="s">
        <v>183</v>
      </c>
    </row>
    <row r="16" spans="5:6" ht="12.75">
      <c r="E16" s="3"/>
      <c r="F16" s="3"/>
    </row>
    <row r="17" ht="22.5" customHeight="1">
      <c r="A17" s="123" t="s">
        <v>187</v>
      </c>
    </row>
    <row r="18" spans="1:7" ht="38.25">
      <c r="A18" s="11" t="s">
        <v>2</v>
      </c>
      <c r="B18" s="11" t="s">
        <v>3</v>
      </c>
      <c r="C18" s="11" t="s">
        <v>178</v>
      </c>
      <c r="D18" s="11" t="s">
        <v>188</v>
      </c>
      <c r="E18" s="11" t="s">
        <v>179</v>
      </c>
      <c r="F18" s="11" t="s">
        <v>180</v>
      </c>
      <c r="G18" s="137" t="s">
        <v>161</v>
      </c>
    </row>
    <row r="19" spans="1:10" ht="38.25">
      <c r="A19" s="130">
        <v>926</v>
      </c>
      <c r="B19" s="130">
        <v>92695</v>
      </c>
      <c r="C19" s="130">
        <v>2630</v>
      </c>
      <c r="D19" s="132" t="s">
        <v>189</v>
      </c>
      <c r="E19" s="131">
        <v>7000</v>
      </c>
      <c r="F19" s="131">
        <v>0</v>
      </c>
      <c r="G19" s="138">
        <f>F19/E19</f>
        <v>0</v>
      </c>
      <c r="I19" s="135"/>
      <c r="J19" s="135"/>
    </row>
    <row r="20" spans="1:7" ht="12.75">
      <c r="A20" s="166" t="s">
        <v>182</v>
      </c>
      <c r="B20" s="167"/>
      <c r="C20" s="167"/>
      <c r="D20" s="168"/>
      <c r="E20" s="134">
        <f>E19</f>
        <v>7000</v>
      </c>
      <c r="F20" s="134">
        <f>F19</f>
        <v>0</v>
      </c>
      <c r="G20" s="141">
        <f>F20/E20</f>
        <v>0</v>
      </c>
    </row>
  </sheetData>
  <sheetProtection/>
  <mergeCells count="5">
    <mergeCell ref="A15:D15"/>
    <mergeCell ref="A4:G4"/>
    <mergeCell ref="A5:G5"/>
    <mergeCell ref="A1:G1"/>
    <mergeCell ref="A20:D20"/>
  </mergeCells>
  <printOptions horizontalCentered="1"/>
  <pageMargins left="0.5511811023622047" right="0.5118110236220472" top="2.204724409448819" bottom="0.984251968503937" header="0.5118110236220472" footer="0.5118110236220472"/>
  <pageSetup fitToHeight="1" fitToWidth="1" horizontalDpi="600" verticalDpi="600" orientation="portrait" paperSize="9" scale="75" r:id="rId1"/>
  <headerFooter alignWithMargins="0">
    <oddHeader>&amp;R&amp;9ZAŁĄCZNIK NR 2 do Zarządzenia nr  93/2016 Wójta Gminy  Sabnie z dnia 22 sierpnia 2016 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71" t="s">
        <v>23</v>
      </c>
      <c r="B1" s="171"/>
      <c r="C1" s="171"/>
      <c r="D1" s="4"/>
      <c r="E1" s="4"/>
      <c r="F1" s="4"/>
      <c r="G1" s="4"/>
      <c r="H1" s="4"/>
      <c r="I1" s="4"/>
      <c r="J1" s="4"/>
    </row>
    <row r="2" spans="1:7" ht="19.5" customHeight="1">
      <c r="A2" s="171" t="s">
        <v>114</v>
      </c>
      <c r="B2" s="171"/>
      <c r="C2" s="171"/>
      <c r="D2" s="4"/>
      <c r="E2" s="4"/>
      <c r="F2" s="4"/>
      <c r="G2" s="4"/>
    </row>
    <row r="4" ht="12.75">
      <c r="C4" s="7" t="s">
        <v>25</v>
      </c>
    </row>
    <row r="5" spans="1:10" ht="19.5" customHeight="1">
      <c r="A5" s="11" t="s">
        <v>29</v>
      </c>
      <c r="B5" s="11" t="s">
        <v>0</v>
      </c>
      <c r="C5" s="11" t="s">
        <v>122</v>
      </c>
      <c r="D5" s="5"/>
      <c r="E5" s="5"/>
      <c r="F5" s="5"/>
      <c r="G5" s="5"/>
      <c r="H5" s="5"/>
      <c r="I5" s="6"/>
      <c r="J5" s="6"/>
    </row>
    <row r="6" spans="1:10" ht="19.5" customHeight="1">
      <c r="A6" s="17" t="s">
        <v>9</v>
      </c>
      <c r="B6" s="26" t="s">
        <v>30</v>
      </c>
      <c r="C6" s="101">
        <v>350000</v>
      </c>
      <c r="D6" s="5"/>
      <c r="E6" s="5"/>
      <c r="F6" s="5"/>
      <c r="G6" s="5"/>
      <c r="H6" s="5"/>
      <c r="I6" s="6"/>
      <c r="J6" s="6"/>
    </row>
    <row r="7" spans="1:10" ht="19.5" customHeight="1">
      <c r="A7" s="17" t="s">
        <v>13</v>
      </c>
      <c r="B7" s="26" t="s">
        <v>8</v>
      </c>
      <c r="C7" s="101">
        <v>95000</v>
      </c>
      <c r="D7" s="5"/>
      <c r="E7" s="5"/>
      <c r="F7" s="5"/>
      <c r="G7" s="5"/>
      <c r="H7" s="5"/>
      <c r="I7" s="6"/>
      <c r="J7" s="6"/>
    </row>
    <row r="8" spans="1:10" ht="19.5" customHeight="1">
      <c r="A8" s="27" t="s">
        <v>10</v>
      </c>
      <c r="B8" s="28" t="s">
        <v>98</v>
      </c>
      <c r="C8" s="102">
        <v>95000</v>
      </c>
      <c r="D8" s="5"/>
      <c r="E8" s="5"/>
      <c r="F8" s="5"/>
      <c r="G8" s="5"/>
      <c r="H8" s="5"/>
      <c r="I8" s="6"/>
      <c r="J8" s="6"/>
    </row>
    <row r="9" spans="1:10" ht="19.5" customHeight="1">
      <c r="A9" s="17" t="s">
        <v>14</v>
      </c>
      <c r="B9" s="26" t="s">
        <v>7</v>
      </c>
      <c r="C9" s="101">
        <v>426000</v>
      </c>
      <c r="D9" s="5"/>
      <c r="E9" s="5"/>
      <c r="F9" s="5"/>
      <c r="G9" s="5"/>
      <c r="H9" s="5"/>
      <c r="I9" s="6"/>
      <c r="J9" s="6"/>
    </row>
    <row r="10" spans="1:10" ht="19.5" customHeight="1">
      <c r="A10" s="18" t="s">
        <v>10</v>
      </c>
      <c r="B10" s="30" t="s">
        <v>21</v>
      </c>
      <c r="C10" s="103"/>
      <c r="D10" s="5"/>
      <c r="E10" s="5"/>
      <c r="F10" s="5"/>
      <c r="G10" s="5"/>
      <c r="H10" s="5"/>
      <c r="I10" s="6"/>
      <c r="J10" s="6"/>
    </row>
    <row r="11" spans="1:10" ht="15" customHeight="1">
      <c r="A11" s="19"/>
      <c r="B11" s="29" t="s">
        <v>99</v>
      </c>
      <c r="C11" s="104">
        <v>4000</v>
      </c>
      <c r="D11" s="5"/>
      <c r="E11" s="5"/>
      <c r="F11" s="5"/>
      <c r="G11" s="5"/>
      <c r="H11" s="5"/>
      <c r="I11" s="6"/>
      <c r="J11" s="6"/>
    </row>
    <row r="12" spans="1:10" ht="15" customHeight="1">
      <c r="A12" s="19"/>
      <c r="B12" s="29" t="s">
        <v>100</v>
      </c>
      <c r="C12" s="104">
        <v>400000</v>
      </c>
      <c r="D12" s="5"/>
      <c r="E12" s="5"/>
      <c r="F12" s="5"/>
      <c r="G12" s="5"/>
      <c r="H12" s="5"/>
      <c r="I12" s="6"/>
      <c r="J12" s="6"/>
    </row>
    <row r="13" spans="1:10" ht="15" customHeight="1">
      <c r="A13" s="19"/>
      <c r="B13" s="29" t="s">
        <v>101</v>
      </c>
      <c r="C13" s="104">
        <v>22000</v>
      </c>
      <c r="D13" s="5"/>
      <c r="E13" s="5"/>
      <c r="F13" s="5"/>
      <c r="G13" s="5"/>
      <c r="H13" s="5"/>
      <c r="I13" s="6"/>
      <c r="J13" s="6"/>
    </row>
    <row r="14" spans="1:10" ht="19.5" customHeight="1">
      <c r="A14" s="17" t="s">
        <v>22</v>
      </c>
      <c r="B14" s="26" t="s">
        <v>32</v>
      </c>
      <c r="C14" s="101">
        <v>19000</v>
      </c>
      <c r="D14" s="5"/>
      <c r="E14" s="5"/>
      <c r="F14" s="5"/>
      <c r="G14" s="5"/>
      <c r="H14" s="5"/>
      <c r="I14" s="6"/>
      <c r="J14" s="6"/>
    </row>
    <row r="15" spans="1:10" ht="15">
      <c r="A15" s="5"/>
      <c r="B15" s="5"/>
      <c r="C15" s="5"/>
      <c r="D15" s="5"/>
      <c r="E15" s="5"/>
      <c r="F15" s="5"/>
      <c r="G15" s="5"/>
      <c r="H15" s="5"/>
      <c r="I15" s="6"/>
      <c r="J15" s="6"/>
    </row>
    <row r="16" spans="1:10" ht="15">
      <c r="A16" s="5"/>
      <c r="B16" s="5"/>
      <c r="C16" s="5"/>
      <c r="D16" s="5"/>
      <c r="E16" s="5"/>
      <c r="F16" s="5"/>
      <c r="G16" s="5"/>
      <c r="H16" s="5"/>
      <c r="I16" s="6"/>
      <c r="J16" s="6"/>
    </row>
    <row r="17" spans="1:10" ht="15">
      <c r="A17" s="5"/>
      <c r="B17" s="5"/>
      <c r="C17" s="5"/>
      <c r="D17" s="5"/>
      <c r="E17" s="5"/>
      <c r="F17" s="5"/>
      <c r="G17" s="5"/>
      <c r="H17" s="5"/>
      <c r="I17" s="6"/>
      <c r="J17" s="6"/>
    </row>
    <row r="18" spans="1:10" ht="15">
      <c r="A18" s="5"/>
      <c r="B18" s="5"/>
      <c r="C18" s="5"/>
      <c r="D18" s="5"/>
      <c r="E18" s="5"/>
      <c r="F18" s="5"/>
      <c r="G18" s="5"/>
      <c r="H18" s="5"/>
      <c r="I18" s="6"/>
      <c r="J18" s="6"/>
    </row>
    <row r="19" spans="1:10" ht="15">
      <c r="A19" s="5"/>
      <c r="B19" s="5"/>
      <c r="C19" s="5"/>
      <c r="D19" s="5"/>
      <c r="E19" s="5"/>
      <c r="F19" s="5"/>
      <c r="G19" s="5"/>
      <c r="H19" s="5"/>
      <c r="I19" s="6"/>
      <c r="J19" s="6"/>
    </row>
    <row r="20" spans="1:10" ht="15">
      <c r="A20" s="5"/>
      <c r="B20" s="5"/>
      <c r="C20" s="5"/>
      <c r="D20" s="5"/>
      <c r="E20" s="5"/>
      <c r="F20" s="5"/>
      <c r="G20" s="5"/>
      <c r="H20" s="5"/>
      <c r="I20" s="6"/>
      <c r="J20" s="6"/>
    </row>
    <row r="21" spans="1:10" ht="1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&amp;RTABELA NR 6
 do uchwały Rady Gminy NR XXVII/139/09
z dnia 29 grudnia 2009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zoomScalePageLayoutView="0" workbookViewId="0" topLeftCell="A1">
      <selection activeCell="N25" sqref="N25"/>
    </sheetView>
  </sheetViews>
  <sheetFormatPr defaultColWidth="9.00390625" defaultRowHeight="12.75"/>
  <cols>
    <col min="1" max="1" width="6.25390625" style="0" customWidth="1"/>
    <col min="2" max="2" width="43.125" style="0" customWidth="1"/>
    <col min="3" max="3" width="11.00390625" style="0" customWidth="1"/>
    <col min="4" max="9" width="10.125" style="0" customWidth="1"/>
  </cols>
  <sheetData>
    <row r="1" spans="1:9" ht="18">
      <c r="A1" s="171" t="s">
        <v>115</v>
      </c>
      <c r="B1" s="171"/>
      <c r="C1" s="171"/>
      <c r="D1" s="171"/>
      <c r="E1" s="171"/>
      <c r="F1" s="171"/>
      <c r="G1" s="171"/>
      <c r="H1" s="171"/>
      <c r="I1" s="171"/>
    </row>
    <row r="2" spans="1:9" ht="9" customHeight="1">
      <c r="A2" s="4"/>
      <c r="B2" s="4"/>
      <c r="C2" s="4"/>
      <c r="D2" s="4"/>
      <c r="E2" s="4"/>
      <c r="F2" s="4"/>
      <c r="G2" s="4"/>
      <c r="H2" s="4"/>
      <c r="I2" s="4"/>
    </row>
    <row r="3" ht="12.75">
      <c r="I3" s="46" t="s">
        <v>25</v>
      </c>
    </row>
    <row r="4" spans="1:16" s="36" customFormat="1" ht="35.25" customHeight="1">
      <c r="A4" s="173" t="s">
        <v>29</v>
      </c>
      <c r="B4" s="173" t="s">
        <v>0</v>
      </c>
      <c r="C4" s="174" t="s">
        <v>116</v>
      </c>
      <c r="D4" s="172" t="s">
        <v>38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99"/>
    </row>
    <row r="5" spans="1:16" s="36" customFormat="1" ht="23.25" customHeight="1">
      <c r="A5" s="173"/>
      <c r="B5" s="173"/>
      <c r="C5" s="175"/>
      <c r="D5" s="44">
        <v>2010</v>
      </c>
      <c r="E5" s="44">
        <v>2011</v>
      </c>
      <c r="F5" s="44">
        <v>2012</v>
      </c>
      <c r="G5" s="44">
        <v>2013</v>
      </c>
      <c r="H5" s="44">
        <v>2014</v>
      </c>
      <c r="I5" s="44">
        <v>2015</v>
      </c>
      <c r="J5" s="44">
        <v>2016</v>
      </c>
      <c r="K5" s="44">
        <v>2017</v>
      </c>
      <c r="L5" s="44">
        <v>2018</v>
      </c>
      <c r="M5" s="44">
        <v>2019</v>
      </c>
      <c r="N5" s="44">
        <v>2020</v>
      </c>
      <c r="O5" s="44">
        <v>2021</v>
      </c>
      <c r="P5" s="44">
        <v>2022</v>
      </c>
    </row>
    <row r="6" spans="1:16" s="43" customFormat="1" ht="8.25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9</v>
      </c>
      <c r="K6" s="42">
        <v>9</v>
      </c>
      <c r="L6" s="42">
        <v>9</v>
      </c>
      <c r="M6" s="42">
        <v>9</v>
      </c>
      <c r="N6" s="42">
        <v>9</v>
      </c>
      <c r="O6" s="42">
        <v>9</v>
      </c>
      <c r="P6" s="42">
        <v>9</v>
      </c>
    </row>
    <row r="7" spans="1:16" s="36" customFormat="1" ht="22.5" customHeight="1">
      <c r="A7" s="34" t="s">
        <v>10</v>
      </c>
      <c r="B7" s="45" t="s">
        <v>63</v>
      </c>
      <c r="C7" s="68">
        <v>2292400</v>
      </c>
      <c r="D7" s="68">
        <v>3047700</v>
      </c>
      <c r="E7" s="68">
        <v>2678900</v>
      </c>
      <c r="F7" s="67">
        <v>2310100</v>
      </c>
      <c r="G7" s="67">
        <v>1941300</v>
      </c>
      <c r="H7" s="67">
        <v>1572500</v>
      </c>
      <c r="I7" s="67">
        <v>1203700</v>
      </c>
      <c r="J7" s="67">
        <v>834900</v>
      </c>
      <c r="K7" s="67">
        <v>666100</v>
      </c>
      <c r="L7" s="67">
        <v>497300</v>
      </c>
      <c r="M7" s="67">
        <v>328500</v>
      </c>
      <c r="N7" s="67">
        <v>135600</v>
      </c>
      <c r="O7" s="67">
        <v>66800</v>
      </c>
      <c r="P7" s="67">
        <v>0</v>
      </c>
    </row>
    <row r="8" spans="1:16" s="35" customFormat="1" ht="26.25" customHeight="1">
      <c r="A8" s="37" t="s">
        <v>35</v>
      </c>
      <c r="B8" s="39" t="s">
        <v>73</v>
      </c>
      <c r="C8" s="92">
        <v>2292400</v>
      </c>
      <c r="D8" s="92"/>
      <c r="E8" s="92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s="35" customFormat="1" ht="15" customHeight="1">
      <c r="A9" s="41" t="s">
        <v>80</v>
      </c>
      <c r="B9" s="40" t="s">
        <v>39</v>
      </c>
      <c r="C9" s="92">
        <v>892400</v>
      </c>
      <c r="D9" s="92"/>
      <c r="E9" s="92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</row>
    <row r="10" spans="1:16" s="35" customFormat="1" ht="15" customHeight="1">
      <c r="A10" s="41" t="s">
        <v>81</v>
      </c>
      <c r="B10" s="40" t="s">
        <v>40</v>
      </c>
      <c r="C10" s="92">
        <v>1400000</v>
      </c>
      <c r="D10" s="92"/>
      <c r="E10" s="92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1:16" s="35" customFormat="1" ht="26.25" customHeight="1">
      <c r="A11" s="37" t="s">
        <v>36</v>
      </c>
      <c r="B11" s="39" t="s">
        <v>74</v>
      </c>
      <c r="C11" s="89"/>
      <c r="D11" s="92">
        <v>1024100</v>
      </c>
      <c r="E11" s="92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1:16" s="35" customFormat="1" ht="15" customHeight="1">
      <c r="A12" s="41" t="s">
        <v>80</v>
      </c>
      <c r="B12" s="40" t="s">
        <v>41</v>
      </c>
      <c r="C12" s="89"/>
      <c r="D12" s="92"/>
      <c r="E12" s="92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1:16" s="35" customFormat="1" ht="15" customHeight="1">
      <c r="A13" s="41" t="s">
        <v>81</v>
      </c>
      <c r="B13" s="40" t="s">
        <v>110</v>
      </c>
      <c r="C13" s="89"/>
      <c r="D13" s="92">
        <v>1024100</v>
      </c>
      <c r="E13" s="92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6" s="36" customFormat="1" ht="22.5" customHeight="1">
      <c r="A14" s="34">
        <v>2</v>
      </c>
      <c r="B14" s="45" t="s">
        <v>72</v>
      </c>
      <c r="C14" s="67"/>
      <c r="D14" s="68">
        <v>400800</v>
      </c>
      <c r="E14" s="68">
        <v>518800</v>
      </c>
      <c r="F14" s="68">
        <v>506800</v>
      </c>
      <c r="G14" s="68">
        <v>494800</v>
      </c>
      <c r="H14" s="68">
        <v>482800</v>
      </c>
      <c r="I14" s="68">
        <v>470800</v>
      </c>
      <c r="J14" s="68">
        <v>458800</v>
      </c>
      <c r="K14" s="68">
        <v>246800</v>
      </c>
      <c r="L14" s="68">
        <v>234800</v>
      </c>
      <c r="M14" s="68">
        <v>222800</v>
      </c>
      <c r="N14" s="68">
        <v>234900</v>
      </c>
      <c r="O14" s="68">
        <v>73800</v>
      </c>
      <c r="P14" s="68">
        <v>69300</v>
      </c>
    </row>
    <row r="15" spans="1:16" s="36" customFormat="1" ht="22.5" customHeight="1">
      <c r="A15" s="34" t="s">
        <v>37</v>
      </c>
      <c r="B15" s="45" t="s">
        <v>71</v>
      </c>
      <c r="C15" s="67"/>
      <c r="D15" s="68">
        <v>268800</v>
      </c>
      <c r="E15" s="68">
        <v>368800</v>
      </c>
      <c r="F15" s="68">
        <v>368800</v>
      </c>
      <c r="G15" s="68">
        <v>368800</v>
      </c>
      <c r="H15" s="68">
        <v>368800</v>
      </c>
      <c r="I15" s="68">
        <v>368800</v>
      </c>
      <c r="J15" s="68">
        <v>368800</v>
      </c>
      <c r="K15" s="68">
        <v>168800</v>
      </c>
      <c r="L15" s="68">
        <v>168800</v>
      </c>
      <c r="M15" s="68">
        <v>168800</v>
      </c>
      <c r="N15" s="68">
        <v>192900</v>
      </c>
      <c r="O15" s="68">
        <v>68800</v>
      </c>
      <c r="P15" s="68">
        <v>66800</v>
      </c>
    </row>
    <row r="16" spans="1:16" s="35" customFormat="1" ht="15" customHeight="1">
      <c r="A16" s="41" t="s">
        <v>80</v>
      </c>
      <c r="B16" s="40" t="s">
        <v>66</v>
      </c>
      <c r="C16" s="89"/>
      <c r="D16" s="92">
        <v>268800</v>
      </c>
      <c r="E16" s="68">
        <v>368800</v>
      </c>
      <c r="F16" s="68">
        <v>368800</v>
      </c>
      <c r="G16" s="68">
        <v>368800</v>
      </c>
      <c r="H16" s="68">
        <v>368800</v>
      </c>
      <c r="I16" s="68">
        <v>368800</v>
      </c>
      <c r="J16" s="68">
        <v>368800</v>
      </c>
      <c r="K16" s="68">
        <v>168800</v>
      </c>
      <c r="L16" s="92">
        <v>168800</v>
      </c>
      <c r="M16" s="92">
        <v>168800</v>
      </c>
      <c r="N16" s="92">
        <v>192900</v>
      </c>
      <c r="O16" s="92">
        <v>68800</v>
      </c>
      <c r="P16" s="92">
        <v>66800</v>
      </c>
    </row>
    <row r="17" spans="1:16" s="55" customFormat="1" ht="14.25" customHeight="1">
      <c r="A17" s="37" t="s">
        <v>64</v>
      </c>
      <c r="B17" s="39" t="s">
        <v>65</v>
      </c>
      <c r="C17" s="90"/>
      <c r="D17" s="93">
        <v>132000</v>
      </c>
      <c r="E17" s="93">
        <v>150000</v>
      </c>
      <c r="F17" s="93">
        <v>138000</v>
      </c>
      <c r="G17" s="93">
        <v>126000</v>
      </c>
      <c r="H17" s="93">
        <v>114000</v>
      </c>
      <c r="I17" s="93">
        <v>102000</v>
      </c>
      <c r="J17" s="93">
        <v>90000</v>
      </c>
      <c r="K17" s="93">
        <v>78000</v>
      </c>
      <c r="L17" s="93">
        <v>66000</v>
      </c>
      <c r="M17" s="93">
        <v>54000</v>
      </c>
      <c r="N17" s="93">
        <v>42000</v>
      </c>
      <c r="O17" s="93">
        <v>5000</v>
      </c>
      <c r="P17" s="93">
        <v>2500</v>
      </c>
    </row>
    <row r="18" spans="1:16" s="36" customFormat="1" ht="22.5" customHeight="1">
      <c r="A18" s="34" t="s">
        <v>12</v>
      </c>
      <c r="B18" s="45" t="s">
        <v>42</v>
      </c>
      <c r="C18" s="67"/>
      <c r="D18" s="68">
        <v>8248600</v>
      </c>
      <c r="E18" s="68">
        <v>8800000</v>
      </c>
      <c r="F18" s="68">
        <v>8800000</v>
      </c>
      <c r="G18" s="68">
        <v>8800000</v>
      </c>
      <c r="H18" s="68">
        <v>8800000</v>
      </c>
      <c r="I18" s="68">
        <v>8800000</v>
      </c>
      <c r="J18" s="68">
        <v>8800000</v>
      </c>
      <c r="K18" s="68">
        <v>8800000</v>
      </c>
      <c r="L18" s="68">
        <v>8800000</v>
      </c>
      <c r="M18" s="68">
        <v>8800000</v>
      </c>
      <c r="N18" s="68">
        <v>8800000</v>
      </c>
      <c r="O18" s="68">
        <v>8800000</v>
      </c>
      <c r="P18" s="68">
        <v>8800000</v>
      </c>
    </row>
    <row r="19" spans="1:16" s="50" customFormat="1" ht="22.5" customHeight="1">
      <c r="A19" s="34" t="s">
        <v>1</v>
      </c>
      <c r="B19" s="45" t="s">
        <v>49</v>
      </c>
      <c r="C19" s="91"/>
      <c r="D19" s="68">
        <v>9003900</v>
      </c>
      <c r="E19" s="68">
        <v>9200000</v>
      </c>
      <c r="F19" s="68">
        <v>9200000</v>
      </c>
      <c r="G19" s="68">
        <v>9200000</v>
      </c>
      <c r="H19" s="68">
        <v>9200000</v>
      </c>
      <c r="I19" s="68">
        <v>9200000</v>
      </c>
      <c r="J19" s="68">
        <v>9200000</v>
      </c>
      <c r="K19" s="68">
        <v>9200000</v>
      </c>
      <c r="L19" s="68">
        <v>9200000</v>
      </c>
      <c r="M19" s="68">
        <v>9200000</v>
      </c>
      <c r="N19" s="68">
        <v>9200000</v>
      </c>
      <c r="O19" s="68">
        <v>9200000</v>
      </c>
      <c r="P19" s="68">
        <v>9200000</v>
      </c>
    </row>
    <row r="20" spans="1:16" s="50" customFormat="1" ht="22.5" customHeight="1">
      <c r="A20" s="34" t="s">
        <v>15</v>
      </c>
      <c r="B20" s="45" t="s">
        <v>50</v>
      </c>
      <c r="C20" s="91"/>
      <c r="D20" s="68">
        <v>-755300</v>
      </c>
      <c r="E20" s="68">
        <v>-400000</v>
      </c>
      <c r="F20" s="68">
        <v>-400000</v>
      </c>
      <c r="G20" s="68">
        <v>-400000</v>
      </c>
      <c r="H20" s="68">
        <v>-400000</v>
      </c>
      <c r="I20" s="68">
        <v>-400000</v>
      </c>
      <c r="J20" s="68">
        <v>-400000</v>
      </c>
      <c r="K20" s="68">
        <v>-400000</v>
      </c>
      <c r="L20" s="68">
        <v>-400000</v>
      </c>
      <c r="M20" s="68">
        <v>-400000</v>
      </c>
      <c r="N20" s="68">
        <v>-400000</v>
      </c>
      <c r="O20" s="68">
        <v>-400000</v>
      </c>
      <c r="P20" s="68">
        <v>-400000</v>
      </c>
    </row>
    <row r="21" spans="1:16" s="36" customFormat="1" ht="22.5" customHeight="1">
      <c r="A21" s="34" t="s">
        <v>17</v>
      </c>
      <c r="B21" s="45" t="s">
        <v>82</v>
      </c>
      <c r="C21" s="67"/>
      <c r="D21" s="95">
        <v>36.95</v>
      </c>
      <c r="E21" s="96">
        <v>30.44</v>
      </c>
      <c r="F21" s="96">
        <v>26.25</v>
      </c>
      <c r="G21" s="96">
        <v>22.06</v>
      </c>
      <c r="H21" s="96">
        <v>17.87</v>
      </c>
      <c r="I21" s="96">
        <v>13.68</v>
      </c>
      <c r="J21" s="96">
        <v>9.48</v>
      </c>
      <c r="K21" s="96">
        <v>7.57</v>
      </c>
      <c r="L21" s="96">
        <v>5.65</v>
      </c>
      <c r="M21" s="96">
        <v>3.73</v>
      </c>
      <c r="N21" s="96">
        <v>1.54</v>
      </c>
      <c r="O21" s="96">
        <v>0.76</v>
      </c>
      <c r="P21" s="96">
        <v>0</v>
      </c>
    </row>
    <row r="22" spans="1:16" s="35" customFormat="1" ht="18" customHeight="1">
      <c r="A22" s="37" t="s">
        <v>67</v>
      </c>
      <c r="B22" s="38" t="s">
        <v>85</v>
      </c>
      <c r="C22" s="89"/>
      <c r="D22" s="97">
        <v>36.95</v>
      </c>
      <c r="E22" s="98">
        <v>30.44</v>
      </c>
      <c r="F22" s="98">
        <v>26.25</v>
      </c>
      <c r="G22" s="98">
        <v>22.06</v>
      </c>
      <c r="H22" s="98">
        <v>17.87</v>
      </c>
      <c r="I22" s="98">
        <v>13.68</v>
      </c>
      <c r="J22" s="98">
        <v>9.48</v>
      </c>
      <c r="K22" s="98">
        <v>7.57</v>
      </c>
      <c r="L22" s="98">
        <v>5.65</v>
      </c>
      <c r="M22" s="98">
        <v>3.73</v>
      </c>
      <c r="N22" s="98">
        <v>1.54</v>
      </c>
      <c r="O22" s="98">
        <v>0.76</v>
      </c>
      <c r="P22" s="98">
        <v>0</v>
      </c>
    </row>
    <row r="23" spans="1:16" s="35" customFormat="1" ht="37.5" customHeight="1">
      <c r="A23" s="37" t="s">
        <v>68</v>
      </c>
      <c r="B23" s="38" t="s">
        <v>83</v>
      </c>
      <c r="C23" s="89"/>
      <c r="D23" s="9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1:16" s="35" customFormat="1" ht="15" customHeight="1">
      <c r="A24" s="37" t="s">
        <v>69</v>
      </c>
      <c r="B24" s="38" t="s">
        <v>75</v>
      </c>
      <c r="C24" s="89"/>
      <c r="D24" s="97">
        <v>4.86</v>
      </c>
      <c r="E24" s="98">
        <v>5.9</v>
      </c>
      <c r="F24" s="98">
        <v>5.76</v>
      </c>
      <c r="G24" s="98">
        <v>5.62</v>
      </c>
      <c r="H24" s="98">
        <v>5.49</v>
      </c>
      <c r="I24" s="98">
        <v>5.35</v>
      </c>
      <c r="J24" s="98">
        <v>5.21</v>
      </c>
      <c r="K24" s="98">
        <v>2.8</v>
      </c>
      <c r="L24" s="98">
        <v>2.67</v>
      </c>
      <c r="M24" s="98">
        <v>2.53</v>
      </c>
      <c r="N24" s="98">
        <v>2.67</v>
      </c>
      <c r="O24" s="98">
        <v>0.84</v>
      </c>
      <c r="P24" s="98">
        <v>0.79</v>
      </c>
    </row>
    <row r="25" spans="1:16" s="35" customFormat="1" ht="25.5" customHeight="1">
      <c r="A25" s="37" t="s">
        <v>70</v>
      </c>
      <c r="B25" s="38" t="s">
        <v>76</v>
      </c>
      <c r="C25" s="89"/>
      <c r="D25" s="97">
        <v>4.86</v>
      </c>
      <c r="E25" s="98">
        <v>5.9</v>
      </c>
      <c r="F25" s="98">
        <v>5.76</v>
      </c>
      <c r="G25" s="98">
        <v>5.62</v>
      </c>
      <c r="H25" s="98">
        <v>5.49</v>
      </c>
      <c r="I25" s="98">
        <v>5.35</v>
      </c>
      <c r="J25" s="98">
        <v>5.21</v>
      </c>
      <c r="K25" s="98">
        <v>2.8</v>
      </c>
      <c r="L25" s="98">
        <v>2.67</v>
      </c>
      <c r="M25" s="98">
        <v>2.53</v>
      </c>
      <c r="N25" s="98">
        <v>2.67</v>
      </c>
      <c r="O25" s="98">
        <v>0.84</v>
      </c>
      <c r="P25" s="98">
        <v>0.79</v>
      </c>
    </row>
  </sheetData>
  <sheetProtection/>
  <mergeCells count="8">
    <mergeCell ref="J4:K4"/>
    <mergeCell ref="L4:M4"/>
    <mergeCell ref="N4:O4"/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</cp:lastModifiedBy>
  <cp:lastPrinted>2016-08-22T10:35:17Z</cp:lastPrinted>
  <dcterms:created xsi:type="dcterms:W3CDTF">1998-12-09T13:02:10Z</dcterms:created>
  <dcterms:modified xsi:type="dcterms:W3CDTF">2016-08-29T09:31:57Z</dcterms:modified>
  <cp:category/>
  <cp:version/>
  <cp:contentType/>
  <cp:contentStatus/>
</cp:coreProperties>
</file>