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'doc1'!$A$1:$G$47</definedName>
  </definedNames>
  <calcPr fullCalcOnLoad="1"/>
</workbook>
</file>

<file path=xl/sharedStrings.xml><?xml version="1.0" encoding="utf-8"?>
<sst xmlns="http://schemas.openxmlformats.org/spreadsheetml/2006/main" count="92" uniqueCount="64">
  <si>
    <t>Dział</t>
  </si>
  <si>
    <t>Rozdział</t>
  </si>
  <si>
    <t>Paragraf</t>
  </si>
  <si>
    <t>010</t>
  </si>
  <si>
    <t>Rolnictwo i łowiectwo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</si>
  <si>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</si>
  <si>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</si>
  <si>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</si>
  <si>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</si>
  <si>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</si>
  <si>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</si>
  <si>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</si>
  <si>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</si>
  <si>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4430</t>
  </si>
  <si>
    <t>Różne opłaty i składki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</si>
  <si>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</si>
  <si>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</si>
  <si>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</si>
  <si>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</si>
  <si>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</si>
  <si>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</si>
  <si>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</si>
  <si>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</si>
  <si>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4300</t>
  </si>
  <si>
    <t>Zakup usług pozostałych</t>
  </si>
  <si>
    <t>852</t>
  </si>
  <si>
    <t>Pomoc społeczna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</si>
  <si>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</si>
  <si>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</si>
  <si>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</si>
  <si>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</si>
  <si>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</si>
  <si>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</si>
  <si>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4170</t>
  </si>
  <si>
    <t>Wynagrodzenia bezosobowe</t>
  </si>
  <si>
    <t>855</t>
  </si>
  <si>
    <t>Rodzina</t>
  </si>
  <si>
    <t>85501</t>
  </si>
  <si>
    <t>Świadczenie wychowawcze</t>
  </si>
  <si>
    <t>3110</t>
  </si>
  <si>
    <t>Świadczenia społeczne</t>
  </si>
  <si>
    <t>4040</t>
  </si>
  <si>
    <t>Dodatkowe wynagrodzenie roczne</t>
  </si>
  <si>
    <t>4210</t>
  </si>
  <si>
    <t>Zakup materiałów i wyposażenia</t>
  </si>
  <si>
    <t>4260</t>
  </si>
  <si>
    <t>Zakup energii</t>
  </si>
  <si>
    <t>4360</t>
  </si>
  <si>
    <t>Opłaty z tytułu zakupu usług telekomunikacyjnych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</si>
  <si>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</si>
  <si>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</si>
  <si>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</si>
  <si>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</si>
  <si>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</si>
  <si>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</si>
  <si>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</si>
  <si>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</si>
  <si>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Razem:</t>
  </si>
  <si>
    <t>Treść</t>
  </si>
  <si>
    <t>Wykonanie</t>
  </si>
  <si>
    <t>% wykonania</t>
  </si>
  <si>
    <t>Plan</t>
  </si>
  <si>
    <t>PLAN I REALIZACJA WYDATKÓW ZADAŃ ZLECONYCH W UKŁADZIE PEŁNEJ KLASYFIKACJI BUDŻETOWEJ ZA  I PÓŁROCZE 2017 R</t>
  </si>
  <si>
    <t>Tabela nr 2a do Zarządzenia nr 144/2017 Wójta Gminy Sabnie z dnia 22 sierpnia 2017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</si>
</sst>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10" fontId="4" fillId="0" borderId="15" xfId="0" applyNumberFormat="1" applyFont="1" applyFill="1" applyBorder="1" applyAlignment="1" applyProtection="1">
      <alignment horizontal="center" vertical="center"/>
      <protection locked="0"/>
    </xf>
    <xf numFmtId="10" fontId="4" fillId="0" borderId="15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1" fillId="0" borderId="15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1" fillId="36" borderId="15" xfId="0" applyNumberFormat="1" applyFont="1" applyFill="1" applyBorder="1" applyAlignment="1" applyProtection="1">
      <alignment horizontal="right" vertical="center"/>
      <protection locked="0"/>
    </xf>
    <xf numFmtId="10" fontId="4" fillId="37" borderId="15" xfId="0" applyNumberFormat="1" applyFont="1" applyFill="1" applyBorder="1" applyAlignment="1" applyProtection="1">
      <alignment horizontal="right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workbookViewId="0" topLeftCell="A1">
      <selection activeCell="A1" sqref="A1:G47"/>
    </sheetView>
  </sheetViews>
  <sheetFormatPr defaultColWidth="9.33203125" defaultRowHeight="12.75"/>
  <cols>
    <col min="1" max="1" width="10.16015625" style="0" customWidth="1"/>
    <col min="2" max="3" width="12.66015625" style="0" customWidth="1"/>
    <col min="4" max="4" width="78.16015625" style="0" customWidth="1"/>
    <col min="5" max="5" width="25.5" style="19" customWidth="1"/>
    <col min="6" max="6" width="18.16015625" style="21" customWidth="1"/>
    <col min="7" max="7" width="20.66015625" style="26" customWidth="1"/>
  </cols>
  <sheetData>
    <row r="1" spans="1:7" ht="46.5" customHeight="1">
      <c r="A1" s="37" t="s">
        <v>63</v>
      </c>
      <c r="B1" s="37"/>
      <c r="C1" s="37"/>
      <c r="D1" s="37"/>
      <c r="E1" s="37"/>
      <c r="F1" s="37"/>
      <c r="G1" s="37"/>
    </row>
    <row r="2" spans="1:7" ht="11.25" customHeight="1">
      <c r="A2" s="35" t="s">
        <v>62</v>
      </c>
      <c r="B2" s="35"/>
      <c r="C2" s="35"/>
      <c r="D2" s="35"/>
      <c r="E2" s="35"/>
      <c r="F2" s="35"/>
      <c r="G2" s="35"/>
    </row>
    <row r="3" spans="1:7" ht="23.25" customHeight="1">
      <c r="A3" s="36"/>
      <c r="B3" s="36"/>
      <c r="C3" s="36"/>
      <c r="D3" s="36"/>
      <c r="E3" s="36"/>
      <c r="F3" s="36"/>
      <c r="G3" s="36"/>
    </row>
    <row r="4" spans="1:7" s="12" customFormat="1" ht="34.5" customHeight="1">
      <c r="A4" s="31" t="s">
        <v>0</v>
      </c>
      <c r="B4" s="31" t="s">
        <v>1</v>
      </c>
      <c r="C4" s="32" t="s">
        <v>2</v>
      </c>
      <c r="D4" s="6" t="s">
        <v>58</v>
      </c>
      <c r="E4" s="13" t="s">
        <v>61</v>
      </c>
      <c r="F4" s="14" t="s">
        <v>59</v>
      </c>
      <c r="G4" s="24" t="s">
        <v>60</v>
      </c>
    </row>
    <row r="5" spans="1:7" s="11" customFormat="1" ht="34.5" customHeight="1">
      <c r="A5" s="2" t="s">
        <v>3</v>
      </c>
      <c r="B5" s="2"/>
      <c r="C5" s="2"/>
      <c r="D5" s="7" t="s">
        <v>4</v>
      </c>
      <c r="E5" s="15">
        <f>E6</f>
        <v>253910.21</v>
      </c>
      <c r="F5" s="15">
        <f>F6</f>
        <v>253910.21</v>
      </c>
      <c r="G5" s="30">
        <f>F5/E5</f>
        <v>1</v>
      </c>
    </row>
    <row r="6" spans="1:7" s="1" customFormat="1" ht="34.5" customHeight="1">
      <c r="A6" s="3"/>
      <c r="B6" s="4" t="s">
        <v>5</v>
      </c>
      <c r="C6" s="4"/>
      <c r="D6" s="8" t="s">
        <v>6</v>
      </c>
      <c r="E6" s="16">
        <f>E7+E8+E9+E10</f>
        <v>253910.21</v>
      </c>
      <c r="F6" s="16">
        <f>F7+F8+F9+F10</f>
        <v>253910.21</v>
      </c>
      <c r="G6" s="29">
        <f aca="true" t="shared" si="0" ref="G6:G46">F6/E6</f>
        <v>1</v>
      </c>
    </row>
    <row r="7" spans="1:7" s="1" customFormat="1" ht="34.5" customHeight="1">
      <c r="A7" s="3"/>
      <c r="B7" s="3"/>
      <c r="C7" s="5" t="s">
        <v>7</v>
      </c>
      <c r="D7" s="9" t="s">
        <v>8</v>
      </c>
      <c r="E7" s="17">
        <v>4161.33</v>
      </c>
      <c r="F7" s="22">
        <v>4161.33</v>
      </c>
      <c r="G7" s="27">
        <f t="shared" si="0"/>
        <v>1</v>
      </c>
    </row>
    <row r="8" spans="1:7" s="1" customFormat="1" ht="34.5" customHeight="1">
      <c r="A8" s="3"/>
      <c r="B8" s="3"/>
      <c r="C8" s="5" t="s">
        <v>9</v>
      </c>
      <c r="D8" s="9" t="s">
        <v>10</v>
      </c>
      <c r="E8" s="17">
        <v>715.34</v>
      </c>
      <c r="F8" s="22">
        <v>715.34</v>
      </c>
      <c r="G8" s="27">
        <f t="shared" si="0"/>
        <v>1</v>
      </c>
    </row>
    <row r="9" spans="1:7" s="1" customFormat="1" ht="34.5" customHeight="1">
      <c r="A9" s="3"/>
      <c r="B9" s="3"/>
      <c r="C9" s="5" t="s">
        <v>11</v>
      </c>
      <c r="D9" s="9" t="s">
        <v>12</v>
      </c>
      <c r="E9" s="17">
        <v>101.96</v>
      </c>
      <c r="F9" s="22">
        <v>101.96</v>
      </c>
      <c r="G9" s="27">
        <f t="shared" si="0"/>
        <v>1</v>
      </c>
    </row>
    <row r="10" spans="1:7" s="1" customFormat="1" ht="34.5" customHeight="1">
      <c r="A10" s="3"/>
      <c r="B10" s="3"/>
      <c r="C10" s="5" t="s">
        <v>13</v>
      </c>
      <c r="D10" s="9" t="s">
        <v>14</v>
      </c>
      <c r="E10" s="17">
        <v>248931.58</v>
      </c>
      <c r="F10" s="22">
        <v>248931.58</v>
      </c>
      <c r="G10" s="27">
        <f t="shared" si="0"/>
        <v>1</v>
      </c>
    </row>
    <row r="11" spans="1:7" s="11" customFormat="1" ht="34.5" customHeight="1">
      <c r="A11" s="2" t="s">
        <v>15</v>
      </c>
      <c r="B11" s="2"/>
      <c r="C11" s="2"/>
      <c r="D11" s="10" t="s">
        <v>16</v>
      </c>
      <c r="E11" s="15">
        <f>E12</f>
        <v>32340</v>
      </c>
      <c r="F11" s="15">
        <f>F12</f>
        <v>17409</v>
      </c>
      <c r="G11" s="30">
        <f t="shared" si="0"/>
        <v>0.5383116883116883</v>
      </c>
    </row>
    <row r="12" spans="1:7" s="1" customFormat="1" ht="34.5" customHeight="1">
      <c r="A12" s="3"/>
      <c r="B12" s="4" t="s">
        <v>17</v>
      </c>
      <c r="C12" s="4"/>
      <c r="D12" s="8" t="s">
        <v>18</v>
      </c>
      <c r="E12" s="16">
        <f>E13</f>
        <v>32340</v>
      </c>
      <c r="F12" s="16">
        <f>F13</f>
        <v>17409</v>
      </c>
      <c r="G12" s="29">
        <f t="shared" si="0"/>
        <v>0.5383116883116883</v>
      </c>
    </row>
    <row r="13" spans="1:7" s="1" customFormat="1" ht="34.5" customHeight="1">
      <c r="A13" s="3"/>
      <c r="B13" s="3"/>
      <c r="C13" s="5" t="s">
        <v>7</v>
      </c>
      <c r="D13" s="9" t="s">
        <v>8</v>
      </c>
      <c r="E13" s="17">
        <v>32340</v>
      </c>
      <c r="F13" s="22">
        <v>17409</v>
      </c>
      <c r="G13" s="27">
        <f t="shared" si="0"/>
        <v>0.5383116883116883</v>
      </c>
    </row>
    <row r="14" spans="1:7" s="11" customFormat="1" ht="34.5" customHeight="1">
      <c r="A14" s="2" t="s">
        <v>19</v>
      </c>
      <c r="B14" s="2"/>
      <c r="C14" s="2"/>
      <c r="D14" s="10" t="s">
        <v>20</v>
      </c>
      <c r="E14" s="15">
        <f>E15</f>
        <v>813</v>
      </c>
      <c r="F14" s="15">
        <f>F15</f>
        <v>408</v>
      </c>
      <c r="G14" s="30">
        <f t="shared" si="0"/>
        <v>0.5018450184501845</v>
      </c>
    </row>
    <row r="15" spans="1:7" s="1" customFormat="1" ht="34.5" customHeight="1">
      <c r="A15" s="3"/>
      <c r="B15" s="4" t="s">
        <v>21</v>
      </c>
      <c r="C15" s="4"/>
      <c r="D15" s="8" t="s">
        <v>22</v>
      </c>
      <c r="E15" s="16">
        <f>E16</f>
        <v>813</v>
      </c>
      <c r="F15" s="16">
        <f>F16</f>
        <v>408</v>
      </c>
      <c r="G15" s="29">
        <f t="shared" si="0"/>
        <v>0.5018450184501845</v>
      </c>
    </row>
    <row r="16" spans="1:7" s="1" customFormat="1" ht="34.5" customHeight="1">
      <c r="A16" s="3"/>
      <c r="B16" s="3"/>
      <c r="C16" s="5" t="s">
        <v>23</v>
      </c>
      <c r="D16" s="9" t="s">
        <v>24</v>
      </c>
      <c r="E16" s="17">
        <v>813</v>
      </c>
      <c r="F16" s="22">
        <v>408</v>
      </c>
      <c r="G16" s="27">
        <f t="shared" si="0"/>
        <v>0.5018450184501845</v>
      </c>
    </row>
    <row r="17" spans="1:7" s="11" customFormat="1" ht="34.5" customHeight="1">
      <c r="A17" s="2" t="s">
        <v>25</v>
      </c>
      <c r="B17" s="2"/>
      <c r="C17" s="2"/>
      <c r="D17" s="10" t="s">
        <v>26</v>
      </c>
      <c r="E17" s="15">
        <f>E18+E20</f>
        <v>13380</v>
      </c>
      <c r="F17" s="15">
        <f>F18+F20</f>
        <v>7179.4</v>
      </c>
      <c r="G17" s="30">
        <f t="shared" si="0"/>
        <v>0.536576980568012</v>
      </c>
    </row>
    <row r="18" spans="1:7" s="1" customFormat="1" ht="39.75" customHeight="1">
      <c r="A18" s="3"/>
      <c r="B18" s="4" t="s">
        <v>27</v>
      </c>
      <c r="C18" s="4"/>
      <c r="D18" s="8" t="s">
        <v>28</v>
      </c>
      <c r="E18" s="16">
        <f>E19</f>
        <v>7500</v>
      </c>
      <c r="F18" s="16">
        <f>F19</f>
        <v>4451.4</v>
      </c>
      <c r="G18" s="29">
        <f t="shared" si="0"/>
        <v>0.5935199999999999</v>
      </c>
    </row>
    <row r="19" spans="1:7" s="1" customFormat="1" ht="34.5" customHeight="1">
      <c r="A19" s="3"/>
      <c r="B19" s="3"/>
      <c r="C19" s="5" t="s">
        <v>29</v>
      </c>
      <c r="D19" s="9" t="s">
        <v>30</v>
      </c>
      <c r="E19" s="17">
        <v>7500</v>
      </c>
      <c r="F19" s="22">
        <v>4451.4</v>
      </c>
      <c r="G19" s="27">
        <f t="shared" si="0"/>
        <v>0.5935199999999999</v>
      </c>
    </row>
    <row r="20" spans="1:7" s="1" customFormat="1" ht="34.5" customHeight="1">
      <c r="A20" s="3"/>
      <c r="B20" s="4" t="s">
        <v>31</v>
      </c>
      <c r="C20" s="4"/>
      <c r="D20" s="8" t="s">
        <v>32</v>
      </c>
      <c r="E20" s="16">
        <f>E21</f>
        <v>5880</v>
      </c>
      <c r="F20" s="16">
        <f>F21</f>
        <v>2728</v>
      </c>
      <c r="G20" s="29">
        <f t="shared" si="0"/>
        <v>0.4639455782312925</v>
      </c>
    </row>
    <row r="21" spans="1:7" s="1" customFormat="1" ht="34.5" customHeight="1">
      <c r="A21" s="3"/>
      <c r="B21" s="3"/>
      <c r="C21" s="5" t="s">
        <v>33</v>
      </c>
      <c r="D21" s="9" t="s">
        <v>34</v>
      </c>
      <c r="E21" s="17">
        <v>5880</v>
      </c>
      <c r="F21" s="22">
        <v>2728</v>
      </c>
      <c r="G21" s="27">
        <f t="shared" si="0"/>
        <v>0.4639455782312925</v>
      </c>
    </row>
    <row r="22" spans="1:7" s="11" customFormat="1" ht="34.5" customHeight="1">
      <c r="A22" s="2" t="s">
        <v>35</v>
      </c>
      <c r="B22" s="2"/>
      <c r="C22" s="2"/>
      <c r="D22" s="10" t="s">
        <v>36</v>
      </c>
      <c r="E22" s="15">
        <f>E23+E35+E44</f>
        <v>3423027</v>
      </c>
      <c r="F22" s="15">
        <f>F23+F35+F44</f>
        <v>1850609.02</v>
      </c>
      <c r="G22" s="30">
        <f t="shared" si="0"/>
        <v>0.5406352389274172</v>
      </c>
    </row>
    <row r="23" spans="1:7" s="1" customFormat="1" ht="34.5" customHeight="1">
      <c r="A23" s="3"/>
      <c r="B23" s="4" t="s">
        <v>37</v>
      </c>
      <c r="C23" s="4"/>
      <c r="D23" s="8" t="s">
        <v>38</v>
      </c>
      <c r="E23" s="16">
        <f>E24+E25+E26+E27+E28+E29+E30+E31+E32+E33+E34</f>
        <v>2360000</v>
      </c>
      <c r="F23" s="16">
        <f>F24+F25+F26+F27+F28+F29+F30+F31+F32+F33+F34</f>
        <v>1302256.33</v>
      </c>
      <c r="G23" s="29">
        <f t="shared" si="0"/>
        <v>0.551803529661017</v>
      </c>
    </row>
    <row r="24" spans="1:7" s="1" customFormat="1" ht="34.5" customHeight="1">
      <c r="A24" s="3"/>
      <c r="B24" s="3"/>
      <c r="C24" s="5" t="s">
        <v>39</v>
      </c>
      <c r="D24" s="9" t="s">
        <v>40</v>
      </c>
      <c r="E24" s="17">
        <v>2325138</v>
      </c>
      <c r="F24" s="22">
        <v>1284235.9</v>
      </c>
      <c r="G24" s="27">
        <f t="shared" si="0"/>
        <v>0.552326743616938</v>
      </c>
    </row>
    <row r="25" spans="1:7" s="1" customFormat="1" ht="34.5" customHeight="1">
      <c r="A25" s="3"/>
      <c r="B25" s="3"/>
      <c r="C25" s="5" t="s">
        <v>7</v>
      </c>
      <c r="D25" s="9" t="s">
        <v>8</v>
      </c>
      <c r="E25" s="17">
        <v>21600</v>
      </c>
      <c r="F25" s="22">
        <v>12659</v>
      </c>
      <c r="G25" s="27">
        <f t="shared" si="0"/>
        <v>0.5860648148148148</v>
      </c>
    </row>
    <row r="26" spans="1:7" s="1" customFormat="1" ht="34.5" customHeight="1">
      <c r="A26" s="3"/>
      <c r="B26" s="3"/>
      <c r="C26" s="5" t="s">
        <v>41</v>
      </c>
      <c r="D26" s="9" t="s">
        <v>42</v>
      </c>
      <c r="E26" s="17">
        <v>2377</v>
      </c>
      <c r="F26" s="22">
        <v>2317.09</v>
      </c>
      <c r="G26" s="27">
        <f t="shared" si="0"/>
        <v>0.974795961295751</v>
      </c>
    </row>
    <row r="27" spans="1:7" s="1" customFormat="1" ht="34.5" customHeight="1">
      <c r="A27" s="3"/>
      <c r="B27" s="3"/>
      <c r="C27" s="5" t="s">
        <v>9</v>
      </c>
      <c r="D27" s="9" t="s">
        <v>10</v>
      </c>
      <c r="E27" s="17">
        <v>4331</v>
      </c>
      <c r="F27" s="22">
        <v>2313.49</v>
      </c>
      <c r="G27" s="27">
        <f t="shared" si="0"/>
        <v>0.5341699376587393</v>
      </c>
    </row>
    <row r="28" spans="1:7" s="1" customFormat="1" ht="34.5" customHeight="1">
      <c r="A28" s="3"/>
      <c r="B28" s="3"/>
      <c r="C28" s="5" t="s">
        <v>11</v>
      </c>
      <c r="D28" s="9" t="s">
        <v>12</v>
      </c>
      <c r="E28" s="17">
        <v>588</v>
      </c>
      <c r="F28" s="22">
        <v>313.85</v>
      </c>
      <c r="G28" s="27">
        <f t="shared" si="0"/>
        <v>0.5337585034013606</v>
      </c>
    </row>
    <row r="29" spans="1:7" s="1" customFormat="1" ht="34.5" customHeight="1">
      <c r="A29" s="3"/>
      <c r="B29" s="3"/>
      <c r="C29" s="5" t="s">
        <v>43</v>
      </c>
      <c r="D29" s="9" t="s">
        <v>44</v>
      </c>
      <c r="E29" s="17">
        <v>1800</v>
      </c>
      <c r="F29" s="22">
        <v>0</v>
      </c>
      <c r="G29" s="27">
        <f t="shared" si="0"/>
        <v>0</v>
      </c>
    </row>
    <row r="30" spans="1:7" s="1" customFormat="1" ht="34.5" customHeight="1">
      <c r="A30" s="3"/>
      <c r="B30" s="3"/>
      <c r="C30" s="5" t="s">
        <v>45</v>
      </c>
      <c r="D30" s="9" t="s">
        <v>46</v>
      </c>
      <c r="E30" s="17">
        <v>319</v>
      </c>
      <c r="F30" s="22">
        <v>0</v>
      </c>
      <c r="G30" s="27">
        <f t="shared" si="0"/>
        <v>0</v>
      </c>
    </row>
    <row r="31" spans="1:7" s="1" customFormat="1" ht="34.5" customHeight="1">
      <c r="A31" s="3"/>
      <c r="B31" s="3"/>
      <c r="C31" s="5" t="s">
        <v>23</v>
      </c>
      <c r="D31" s="9" t="s">
        <v>24</v>
      </c>
      <c r="E31" s="17">
        <v>2500</v>
      </c>
      <c r="F31" s="22">
        <v>417</v>
      </c>
      <c r="G31" s="27">
        <f t="shared" si="0"/>
        <v>0.1668</v>
      </c>
    </row>
    <row r="32" spans="1:7" s="1" customFormat="1" ht="34.5" customHeight="1">
      <c r="A32" s="3"/>
      <c r="B32" s="3"/>
      <c r="C32" s="5" t="s">
        <v>47</v>
      </c>
      <c r="D32" s="9" t="s">
        <v>48</v>
      </c>
      <c r="E32" s="17">
        <v>200</v>
      </c>
      <c r="F32" s="22">
        <v>0</v>
      </c>
      <c r="G32" s="27">
        <f t="shared" si="0"/>
        <v>0</v>
      </c>
    </row>
    <row r="33" spans="1:7" s="1" customFormat="1" ht="34.5" customHeight="1">
      <c r="A33" s="3"/>
      <c r="B33" s="3"/>
      <c r="C33" s="5" t="s">
        <v>49</v>
      </c>
      <c r="D33" s="9" t="s">
        <v>50</v>
      </c>
      <c r="E33" s="17">
        <v>547</v>
      </c>
      <c r="F33" s="22">
        <v>0</v>
      </c>
      <c r="G33" s="27">
        <f t="shared" si="0"/>
        <v>0</v>
      </c>
    </row>
    <row r="34" spans="1:7" s="1" customFormat="1" ht="34.5" customHeight="1">
      <c r="A34" s="3"/>
      <c r="B34" s="3"/>
      <c r="C34" s="5" t="s">
        <v>51</v>
      </c>
      <c r="D34" s="9" t="s">
        <v>52</v>
      </c>
      <c r="E34" s="17">
        <v>600</v>
      </c>
      <c r="F34" s="22">
        <v>0</v>
      </c>
      <c r="G34" s="27">
        <f t="shared" si="0"/>
        <v>0</v>
      </c>
    </row>
    <row r="35" spans="1:7" s="1" customFormat="1" ht="34.5" customHeight="1">
      <c r="A35" s="3"/>
      <c r="B35" s="4" t="s">
        <v>53</v>
      </c>
      <c r="C35" s="4"/>
      <c r="D35" s="8" t="s">
        <v>54</v>
      </c>
      <c r="E35" s="16">
        <f>E36+E37+E38+E39+E40+E41+E42+E43</f>
        <v>1062999.9999999998</v>
      </c>
      <c r="F35" s="16">
        <f>F36+F37+F38+F39+F40+F41+F42+F43</f>
        <v>548352.69</v>
      </c>
      <c r="G35" s="29">
        <f t="shared" si="0"/>
        <v>0.5158538946378176</v>
      </c>
    </row>
    <row r="36" spans="1:7" s="1" customFormat="1" ht="34.5" customHeight="1">
      <c r="A36" s="3"/>
      <c r="B36" s="3"/>
      <c r="C36" s="5" t="s">
        <v>39</v>
      </c>
      <c r="D36" s="9" t="s">
        <v>40</v>
      </c>
      <c r="E36" s="17">
        <v>1013421.34</v>
      </c>
      <c r="F36" s="22">
        <v>524001.41</v>
      </c>
      <c r="G36" s="27">
        <f t="shared" si="0"/>
        <v>0.5170617484727527</v>
      </c>
    </row>
    <row r="37" spans="1:7" s="1" customFormat="1" ht="34.5" customHeight="1">
      <c r="A37" s="3"/>
      <c r="B37" s="3"/>
      <c r="C37" s="5" t="s">
        <v>7</v>
      </c>
      <c r="D37" s="9" t="s">
        <v>8</v>
      </c>
      <c r="E37" s="17">
        <v>24000</v>
      </c>
      <c r="F37" s="22">
        <v>10303.1</v>
      </c>
      <c r="G37" s="27">
        <f t="shared" si="0"/>
        <v>0.4292958333333333</v>
      </c>
    </row>
    <row r="38" spans="1:7" s="1" customFormat="1" ht="34.5" customHeight="1">
      <c r="A38" s="3"/>
      <c r="B38" s="3"/>
      <c r="C38" s="5" t="s">
        <v>41</v>
      </c>
      <c r="D38" s="9" t="s">
        <v>42</v>
      </c>
      <c r="E38" s="17">
        <v>2000</v>
      </c>
      <c r="F38" s="22">
        <v>1884.44</v>
      </c>
      <c r="G38" s="27">
        <f t="shared" si="0"/>
        <v>0.9422200000000001</v>
      </c>
    </row>
    <row r="39" spans="1:7" s="1" customFormat="1" ht="34.5" customHeight="1">
      <c r="A39" s="3"/>
      <c r="B39" s="3"/>
      <c r="C39" s="5" t="s">
        <v>9</v>
      </c>
      <c r="D39" s="9" t="s">
        <v>10</v>
      </c>
      <c r="E39" s="17">
        <v>20631</v>
      </c>
      <c r="F39" s="22">
        <v>10174.15</v>
      </c>
      <c r="G39" s="27">
        <f t="shared" si="0"/>
        <v>0.49314865978382044</v>
      </c>
    </row>
    <row r="40" spans="1:7" s="1" customFormat="1" ht="34.5" customHeight="1">
      <c r="A40" s="3"/>
      <c r="B40" s="3"/>
      <c r="C40" s="5" t="s">
        <v>11</v>
      </c>
      <c r="D40" s="9" t="s">
        <v>12</v>
      </c>
      <c r="E40" s="17">
        <v>637</v>
      </c>
      <c r="F40" s="22">
        <v>362.59</v>
      </c>
      <c r="G40" s="27">
        <f t="shared" si="0"/>
        <v>0.5692150706436421</v>
      </c>
    </row>
    <row r="41" spans="1:7" s="1" customFormat="1" ht="34.5" customHeight="1">
      <c r="A41" s="3"/>
      <c r="B41" s="3"/>
      <c r="C41" s="5" t="s">
        <v>43</v>
      </c>
      <c r="D41" s="9" t="s">
        <v>44</v>
      </c>
      <c r="E41" s="17">
        <v>300</v>
      </c>
      <c r="F41" s="22">
        <v>0</v>
      </c>
      <c r="G41" s="27">
        <f t="shared" si="0"/>
        <v>0</v>
      </c>
    </row>
    <row r="42" spans="1:7" s="1" customFormat="1" ht="34.5" customHeight="1">
      <c r="A42" s="3"/>
      <c r="B42" s="3"/>
      <c r="C42" s="5" t="s">
        <v>23</v>
      </c>
      <c r="D42" s="9" t="s">
        <v>24</v>
      </c>
      <c r="E42" s="17">
        <v>825</v>
      </c>
      <c r="F42" s="22">
        <v>737</v>
      </c>
      <c r="G42" s="27">
        <f t="shared" si="0"/>
        <v>0.8933333333333333</v>
      </c>
    </row>
    <row r="43" spans="1:7" s="1" customFormat="1" ht="34.5" customHeight="1">
      <c r="A43" s="3"/>
      <c r="B43" s="3"/>
      <c r="C43" s="5" t="s">
        <v>49</v>
      </c>
      <c r="D43" s="9" t="s">
        <v>50</v>
      </c>
      <c r="E43" s="17">
        <v>1185.66</v>
      </c>
      <c r="F43" s="22">
        <v>890</v>
      </c>
      <c r="G43" s="27">
        <f t="shared" si="0"/>
        <v>0.7506367761415582</v>
      </c>
    </row>
    <row r="44" spans="1:7" s="1" customFormat="1" ht="34.5" customHeight="1">
      <c r="A44" s="3"/>
      <c r="B44" s="4" t="s">
        <v>55</v>
      </c>
      <c r="C44" s="4"/>
      <c r="D44" s="8" t="s">
        <v>56</v>
      </c>
      <c r="E44" s="16">
        <f>E45</f>
        <v>27</v>
      </c>
      <c r="F44" s="16">
        <f>F45</f>
        <v>0</v>
      </c>
      <c r="G44" s="29">
        <f t="shared" si="0"/>
        <v>0</v>
      </c>
    </row>
    <row r="45" spans="1:7" s="1" customFormat="1" ht="34.5" customHeight="1">
      <c r="A45" s="3"/>
      <c r="B45" s="3"/>
      <c r="C45" s="5" t="s">
        <v>43</v>
      </c>
      <c r="D45" s="9" t="s">
        <v>44</v>
      </c>
      <c r="E45" s="17">
        <v>27</v>
      </c>
      <c r="F45" s="22">
        <v>0</v>
      </c>
      <c r="G45" s="27">
        <f t="shared" si="0"/>
        <v>0</v>
      </c>
    </row>
    <row r="46" spans="1:7" s="11" customFormat="1" ht="34.5" customHeight="1">
      <c r="A46" s="33" t="s">
        <v>57</v>
      </c>
      <c r="B46" s="33"/>
      <c r="C46" s="33"/>
      <c r="D46" s="34"/>
      <c r="E46" s="20">
        <f>E5+E11+E14+E17+E22</f>
        <v>3723470.21</v>
      </c>
      <c r="F46" s="20">
        <f>F5+F11+F14+F17+F22</f>
        <v>2129515.63</v>
      </c>
      <c r="G46" s="25">
        <f t="shared" si="0"/>
        <v>0.5719169242393375</v>
      </c>
    </row>
    <row r="47" spans="5:7" s="1" customFormat="1" ht="34.5" customHeight="1">
      <c r="E47" s="18"/>
      <c r="F47" s="23"/>
      <c r="G47" s="28"/>
    </row>
    <row r="48" spans="5:7" s="1" customFormat="1" ht="34.5" customHeight="1">
      <c r="E48" s="18"/>
      <c r="F48" s="23"/>
      <c r="G48" s="28"/>
    </row>
    <row r="49" spans="5:7" s="1" customFormat="1" ht="34.5" customHeight="1">
      <c r="E49" s="18"/>
      <c r="F49" s="23"/>
      <c r="G49" s="28"/>
    </row>
    <row r="50" spans="5:7" s="1" customFormat="1" ht="34.5" customHeight="1">
      <c r="E50" s="18"/>
      <c r="F50" s="23"/>
      <c r="G50" s="28"/>
    </row>
    <row r="51" spans="5:7" s="1" customFormat="1" ht="34.5" customHeight="1">
      <c r="E51" s="18"/>
      <c r="F51" s="23"/>
      <c r="G51" s="28"/>
    </row>
    <row r="52" spans="5:7" s="1" customFormat="1" ht="34.5" customHeight="1">
      <c r="E52" s="18"/>
      <c r="F52" s="23"/>
      <c r="G52" s="28"/>
    </row>
    <row r="53" spans="5:7" s="1" customFormat="1" ht="34.5" customHeight="1">
      <c r="E53" s="18"/>
      <c r="F53" s="23"/>
      <c r="G53" s="28"/>
    </row>
    <row r="54" spans="5:7" s="1" customFormat="1" ht="34.5" customHeight="1">
      <c r="E54" s="18"/>
      <c r="F54" s="23"/>
      <c r="G54" s="28"/>
    </row>
    <row r="55" spans="5:7" s="1" customFormat="1" ht="34.5" customHeight="1">
      <c r="E55" s="18"/>
      <c r="F55" s="23"/>
      <c r="G55" s="28"/>
    </row>
    <row r="56" spans="5:7" s="1" customFormat="1" ht="34.5" customHeight="1">
      <c r="E56" s="18"/>
      <c r="F56" s="23"/>
      <c r="G56" s="28"/>
    </row>
    <row r="57" spans="5:7" s="1" customFormat="1" ht="34.5" customHeight="1">
      <c r="E57" s="18"/>
      <c r="F57" s="23"/>
      <c r="G57" s="28"/>
    </row>
    <row r="58" spans="5:7" s="1" customFormat="1" ht="34.5" customHeight="1">
      <c r="E58" s="18"/>
      <c r="F58" s="23"/>
      <c r="G58" s="28"/>
    </row>
  </sheetData>
  <sheetProtection/>
  <mergeCells count="3">
    <mergeCell ref="A46:D46"/>
    <mergeCell ref="A2:G3"/>
    <mergeCell ref="A1:G1"/>
  </mergeCells>
  <printOptions/>
  <pageMargins left="0.75" right="0.75" top="1" bottom="1" header="0.5" footer="0.5"/>
  <pageSetup fitToHeight="2" fitToWidth="1" horizontalDpi="600" verticalDpi="600" orientation="portrait" paperSize="9" scale="61" r:id="rId1"/>
  <headerFooter>
    <oddFooter>&amp;CStrona &amp;P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cp:lastPrinted>2017-08-22T09:39:59Z</cp:lastPrinted>
  <dcterms:modified xsi:type="dcterms:W3CDTF">2017-08-22T09:41:00Z</dcterms:modified>
  <cp:category/>
  <cp:version/>
  <cp:contentType/>
  <cp:contentStatus/>
</cp:coreProperties>
</file>